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075" activeTab="0"/>
  </bookViews>
  <sheets>
    <sheet name="ЭТС" sheetId="1" r:id="rId1"/>
  </sheets>
  <externalReferences>
    <externalReference r:id="rId4"/>
  </externalReferences>
  <definedNames>
    <definedName name="kind_of_activity">'[1]TEHSHEET'!$B$19:$B$25</definedName>
    <definedName name="topl">'[1]tech'!$F$25:$F$51</definedName>
    <definedName name="_xlnm.Print_Area" localSheetId="0">'ЭТС'!$A$1:$E$64</definedName>
  </definedNames>
  <calcPr fullCalcOnLoad="1"/>
</workbook>
</file>

<file path=xl/sharedStrings.xml><?xml version="1.0" encoding="utf-8"?>
<sst xmlns="http://schemas.openxmlformats.org/spreadsheetml/2006/main" count="164" uniqueCount="124">
  <si>
    <t>тыс.руб.</t>
  </si>
  <si>
    <t>№ п/п</t>
  </si>
  <si>
    <t>Наименование показателя</t>
  </si>
  <si>
    <t>Единица измерения</t>
  </si>
  <si>
    <t>Значения</t>
  </si>
  <si>
    <t>Вид регулируемой деятельности (производство, передача и сбыт тепловой энергии)</t>
  </si>
  <si>
    <t>x</t>
  </si>
  <si>
    <t>передача т/э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</si>
  <si>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</si>
  <si>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</si>
  <si>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</si>
  <si>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покупаемую тепловую энергию (мощность)</t>
  </si>
  <si>
    <t>3.2</t>
  </si>
  <si>
    <t>Расходы на топливо</t>
  </si>
  <si>
    <t>3.2.1</t>
  </si>
  <si>
    <t>Стоимость</t>
  </si>
  <si>
    <t>Объем</t>
  </si>
  <si>
    <t>т</t>
  </si>
  <si>
    <t>Стоимость 1й единицы объема с учетом доставки (транспортировки)</t>
  </si>
  <si>
    <t>Способ приобретения</t>
  </si>
  <si>
    <t>3.3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</si>
  <si>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</si>
  <si>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3.3.1</t>
  </si>
  <si>
    <t>Средневзвешенная стоимость 1 кВт*ч</t>
  </si>
  <si>
    <t>руб.</t>
  </si>
  <si>
    <t>3.3.2</t>
  </si>
  <si>
    <t>Объем приобретенной электрической энергии</t>
  </si>
  <si>
    <t>тыс. кВт*ч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</si>
  <si>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</si>
  <si>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</si>
  <si>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</si>
  <si>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химреагенты, используемые в технологическом процессе</t>
  </si>
  <si>
    <t>3.6.1</t>
  </si>
  <si>
    <t xml:space="preserve">   Расходы на оплату труда основного производственного персонала</t>
  </si>
  <si>
    <t>3.6.2</t>
  </si>
  <si>
    <t xml:space="preserve">   Отчисления на социальные нужды основного производственного персонала</t>
  </si>
  <si>
    <t>3.7.1</t>
  </si>
  <si>
    <t>Расходы на амортизацию основных производственных средств, используемых в технологическом процессе</t>
  </si>
  <si>
    <t>3.7.2</t>
  </si>
  <si>
    <t>Аренда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</si>
  <si>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</si>
  <si>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</si>
  <si>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</t>
  </si>
  <si>
    <t>Расходы на оплату труда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</si>
  <si>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</si>
  <si>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</si>
  <si>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</si>
  <si>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</si>
  <si>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</si>
  <si>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</si>
  <si>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</si>
  <si>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Расходы на ремонт (капитальный и текущий) основных производственных средств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</si>
  <si>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</si>
  <si>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</si>
  <si>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</t>
  </si>
  <si>
    <t>Валовая прибыль от продажи товаров и услуг по регулируемому виду деятельности</t>
  </si>
  <si>
    <t>5</t>
  </si>
  <si>
    <t>Чистая прибыль от регулируемого вида деятельности</t>
  </si>
  <si>
    <t>5.1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</si>
  <si>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</si>
  <si>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>6</t>
  </si>
  <si>
    <t>Изменение стоимости основных фондов</t>
  </si>
  <si>
    <t>6.1</t>
  </si>
  <si>
    <t xml:space="preserve">В том числе за счет ввода (вывода) их из эксплуатации </t>
  </si>
  <si>
    <t>7</t>
  </si>
  <si>
    <t>Установленная тепловая мощность</t>
  </si>
  <si>
    <t>Гкал/ч</t>
  </si>
  <si>
    <t>8</t>
  </si>
  <si>
    <t>Присоединенная нагрузка</t>
  </si>
  <si>
    <t>9</t>
  </si>
  <si>
    <t>Объем вырабатываемой регулируемой организацией тепловой энергии</t>
  </si>
  <si>
    <t>тыс. Гкал</t>
  </si>
  <si>
    <t>9.1</t>
  </si>
  <si>
    <t>Справочно: объем тепловой энергии на технологические нужды производства</t>
  </si>
  <si>
    <t>10</t>
  </si>
  <si>
    <t>Объем покупаемой регулируемой организацией тепловой энергии</t>
  </si>
  <si>
    <t>11</t>
  </si>
  <si>
    <t>Объем тепловой энергии, отпускаемой потребителям, в том числе:</t>
  </si>
  <si>
    <t>11.1</t>
  </si>
  <si>
    <t>По приборам учета</t>
  </si>
  <si>
    <t>11.2</t>
  </si>
  <si>
    <t>По нормативам потребления</t>
  </si>
  <si>
    <t>12</t>
  </si>
  <si>
    <t>Технологические потери тепловой энергии при передаче по тепловым сетям</t>
  </si>
  <si>
    <t>%</t>
  </si>
  <si>
    <t>13</t>
  </si>
  <si>
    <t>Справочно: потери тепла через изоляцию труб</t>
  </si>
  <si>
    <t>тыс.Гкал</t>
  </si>
  <si>
    <t>14</t>
  </si>
  <si>
    <t>Протяженность магистральных сетей и тепловых вводов (в однотрубном исчислении)</t>
  </si>
  <si>
    <t>км</t>
  </si>
  <si>
    <t>15</t>
  </si>
  <si>
    <t>Протяженность разводящих сетей (в однотрубном исчислении)</t>
  </si>
  <si>
    <t>16</t>
  </si>
  <si>
    <t>Количество теплоэлектростанций</t>
  </si>
  <si>
    <t>ед.</t>
  </si>
  <si>
    <t>17</t>
  </si>
  <si>
    <t>Количество тепловых станций и котельных</t>
  </si>
  <si>
    <t>18</t>
  </si>
  <si>
    <t>Количество тепловых пунктов</t>
  </si>
  <si>
    <t>19</t>
  </si>
  <si>
    <t>Среднесписочная численность основного производственного персонала</t>
  </si>
  <si>
    <t>чел.</t>
  </si>
  <si>
    <t>20</t>
  </si>
  <si>
    <t>Удельный расход условного топлива на единицу тепловой энергии, отпускаемой в тепловую сеть</t>
  </si>
  <si>
    <t>кг у.т./Гкал</t>
  </si>
  <si>
    <t>21</t>
  </si>
  <si>
    <t>Удельный расход электрической энергии на единицу тепловой энергии, отпускаемой в тепловую сеть</t>
  </si>
  <si>
    <t>кВт*ч/Гкал</t>
  </si>
  <si>
    <t>22</t>
  </si>
  <si>
    <t>Удельный расход холодной воды на единицу тепловой энергии, отпускаемой в тепловую сеть</t>
  </si>
  <si>
    <t>куб. м/Гкал</t>
  </si>
  <si>
    <t>23</t>
  </si>
  <si>
    <t>Комментарии</t>
  </si>
  <si>
    <t>Основные показатели финансово-хозяйственной деятельности по передаче тепловой энергии МУПВ "ВПЭС" за 2011 год</t>
  </si>
  <si>
    <t xml:space="preserve">п. 14.  Стандарты раскрытия информации в сфере теплоснабжения и сфере оказания услуг по передаче тепловой                                   энергии </t>
  </si>
  <si>
    <t>Значение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</si>
  <si>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</si>
  <si>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</si>
  <si>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</si>
  <si>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</si>
  <si>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п. 16. Информация об инвестиционных программах и отчетах об их реализации</t>
  </si>
  <si>
    <t>п. 15  Информация об основных потребительских характеристиках регулируемых товаров и услуг производственного предприятия эксплуатации тепловых сетей за 2011 год</t>
  </si>
  <si>
    <t>Инвестиционная программа в 2011 году не разрабатывалась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</si>
</sst>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9"/>
      <color indexed="22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30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0" fontId="4" fillId="33" borderId="10" xfId="0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10" xfId="0" applyNumberFormat="1" applyBorder="1" applyAlignment="1">
      <alignment vertical="center"/>
    </xf>
    <xf numFmtId="164" fontId="0" fillId="0" borderId="10" xfId="0" applyNumberFormat="1" applyFill="1" applyBorder="1" applyAlignment="1">
      <alignment vertical="center"/>
    </xf>
    <xf numFmtId="0" fontId="30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wrapText="1"/>
      <protection/>
    </xf>
    <xf numFmtId="0" fontId="4" fillId="33" borderId="11" xfId="0" applyFont="1" applyFill="1" applyBorder="1" applyAlignment="1" applyProtection="1">
      <alignment horizontal="left" vertical="center" wrapText="1"/>
      <protection/>
    </xf>
    <xf numFmtId="0" fontId="4" fillId="33" borderId="12" xfId="0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>
      <alignment/>
    </xf>
    <xf numFmtId="0" fontId="22" fillId="33" borderId="10" xfId="0" applyFont="1" applyFill="1" applyBorder="1" applyAlignment="1" applyProtection="1">
      <alignment horizontal="center" vertical="center" wrapText="1"/>
      <protection/>
    </xf>
    <xf numFmtId="0" fontId="22" fillId="33" borderId="10" xfId="0" applyFont="1" applyFill="1" applyBorder="1" applyAlignment="1" applyProtection="1">
      <alignment horizontal="center" vertical="center" wrapText="1"/>
      <protection/>
    </xf>
    <xf numFmtId="0" fontId="22" fillId="33" borderId="10" xfId="0" applyFont="1" applyFill="1" applyBorder="1" applyAlignment="1" applyProtection="1">
      <alignment horizontal="center" vertical="center"/>
      <protection/>
    </xf>
    <xf numFmtId="0" fontId="22" fillId="33" borderId="10" xfId="0" applyFont="1" applyFill="1" applyBorder="1" applyAlignment="1" applyProtection="1">
      <alignment horizontal="left" vertical="center" wrapText="1"/>
      <protection/>
    </xf>
    <xf numFmtId="166" fontId="22" fillId="0" borderId="10" xfId="0" applyNumberFormat="1" applyFont="1" applyFill="1" applyBorder="1" applyAlignment="1" applyProtection="1">
      <alignment horizontal="center" vertical="center"/>
      <protection locked="0"/>
    </xf>
    <xf numFmtId="3" fontId="22" fillId="0" borderId="1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&#1055;&#1069;&#1054;\&#1050;&#1072;&#1090;&#1103;\2010%20&#1074;&#1099;&#1088;&#1072;&#1073;&#1086;&#1090;&#1082;&#1072;%20&#1090;&#1101;&#1085;%20(&#1092;&#1072;&#1082;&#109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Лист1"/>
      <sheetName val="Ссылки на публикации"/>
      <sheetName val="Проверка"/>
      <sheetName val="REESTR_START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6"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  <sheetData sheetId="17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4"/>
  <sheetViews>
    <sheetView tabSelected="1" zoomScalePageLayoutView="0" workbookViewId="0" topLeftCell="A61">
      <selection activeCell="H74" sqref="H74"/>
    </sheetView>
  </sheetViews>
  <sheetFormatPr defaultColWidth="9.140625" defaultRowHeight="15"/>
  <cols>
    <col min="1" max="1" width="7.57421875" style="1" customWidth="1"/>
    <col min="2" max="3" width="32.28125" style="1" customWidth="1"/>
    <col min="4" max="4" width="18.00390625" style="1" customWidth="1"/>
    <col min="5" max="5" width="19.57421875" style="1" customWidth="1"/>
    <col min="6" max="6" width="10.00390625" style="1" bestFit="1" customWidth="1"/>
    <col min="7" max="16384" width="9.140625" style="1" customWidth="1"/>
  </cols>
  <sheetData>
    <row r="2" spans="1:5" ht="35.25" customHeight="1">
      <c r="A2" s="16" t="s">
        <v>115</v>
      </c>
      <c r="B2" s="16"/>
      <c r="C2" s="16"/>
      <c r="D2" s="16"/>
      <c r="E2" s="16"/>
    </row>
    <row r="5" spans="1:5" ht="42" customHeight="1">
      <c r="A5" s="17" t="s">
        <v>114</v>
      </c>
      <c r="B5" s="17"/>
      <c r="C5" s="17"/>
      <c r="D5" s="17"/>
      <c r="E5" s="17"/>
    </row>
    <row r="6" ht="15">
      <c r="E6" s="2" t="s">
        <v>0</v>
      </c>
    </row>
    <row r="7" spans="1:5" s="5" customFormat="1" ht="22.5">
      <c r="A7" s="3" t="s">
        <v>1</v>
      </c>
      <c r="B7" s="18" t="s">
        <v>2</v>
      </c>
      <c r="C7" s="18"/>
      <c r="D7" s="3" t="s">
        <v>3</v>
      </c>
      <c r="E7" s="4" t="s">
        <v>4</v>
      </c>
    </row>
    <row r="8" spans="1:5" ht="15">
      <c r="A8" s="6">
        <v>1</v>
      </c>
      <c r="B8" s="19">
        <v>2</v>
      </c>
      <c r="C8" s="19"/>
      <c r="D8" s="6">
        <v>3</v>
      </c>
      <c r="E8" s="6">
        <v>4</v>
      </c>
    </row>
    <row r="9" spans="1:5" ht="25.5" customHeight="1">
      <c r="A9" s="7">
        <v>1</v>
      </c>
      <c r="B9" s="20" t="s">
        <v>5</v>
      </c>
      <c r="C9" s="20"/>
      <c r="D9" s="8" t="s">
        <v>6</v>
      </c>
      <c r="E9" s="9" t="s">
        <v>7</v>
      </c>
    </row>
    <row r="10" spans="1:5" ht="15">
      <c r="A10" s="7">
        <v>2</v>
      </c>
      <c r="B10" s="20" t="s">
        <v>8</v>
      </c>
      <c r="C10" s="20"/>
      <c r="D10" s="8" t="s">
        <v>0</v>
      </c>
      <c r="E10" s="10">
        <v>633995.914</v>
      </c>
    </row>
    <row r="11" spans="1:6" ht="24.75" customHeight="1">
      <c r="A11" s="7">
        <v>3</v>
      </c>
      <c r="B11" s="20" t="s">
        <v>9</v>
      </c>
      <c r="C11" s="20"/>
      <c r="D11" s="8" t="s">
        <v>0</v>
      </c>
      <c r="E11" s="10">
        <v>738616.218</v>
      </c>
      <c r="F11" s="11"/>
    </row>
    <row r="12" spans="1:5" ht="15">
      <c r="A12" s="7" t="s">
        <v>10</v>
      </c>
      <c r="B12" s="20" t="s">
        <v>11</v>
      </c>
      <c r="C12" s="20"/>
      <c r="D12" s="8" t="s">
        <v>0</v>
      </c>
      <c r="E12" s="10"/>
    </row>
    <row r="13" spans="1:5" ht="15">
      <c r="A13" s="7" t="s">
        <v>12</v>
      </c>
      <c r="B13" s="20" t="s">
        <v>13</v>
      </c>
      <c r="C13" s="20"/>
      <c r="D13" s="8" t="s">
        <v>0</v>
      </c>
      <c r="E13" s="10"/>
    </row>
    <row r="14" spans="1:5" ht="15">
      <c r="A14" s="21" t="s">
        <v>14</v>
      </c>
      <c r="B14" s="22"/>
      <c r="C14" s="12" t="s">
        <v>15</v>
      </c>
      <c r="D14" s="8" t="s">
        <v>0</v>
      </c>
      <c r="E14" s="10"/>
    </row>
    <row r="15" spans="1:5" ht="15">
      <c r="A15" s="21"/>
      <c r="B15" s="23"/>
      <c r="C15" s="12" t="s">
        <v>16</v>
      </c>
      <c r="D15" s="13" t="s">
        <v>17</v>
      </c>
      <c r="E15" s="10"/>
    </row>
    <row r="16" spans="1:5" ht="22.5">
      <c r="A16" s="21"/>
      <c r="B16" s="23"/>
      <c r="C16" s="12" t="s">
        <v>18</v>
      </c>
      <c r="D16" s="8" t="s">
        <v>0</v>
      </c>
      <c r="E16" s="10"/>
    </row>
    <row r="17" spans="1:5" ht="15">
      <c r="A17" s="21"/>
      <c r="B17" s="23"/>
      <c r="C17" s="12" t="s">
        <v>19</v>
      </c>
      <c r="D17" s="8" t="s">
        <v>6</v>
      </c>
      <c r="E17" s="10"/>
    </row>
    <row r="18" spans="1:5" ht="36.75" customHeight="1">
      <c r="A18" s="7" t="s">
        <v>20</v>
      </c>
      <c r="B18" s="20" t="s">
        <v>21</v>
      </c>
      <c r="C18" s="20"/>
      <c r="D18" s="8" t="s">
        <v>0</v>
      </c>
      <c r="E18" s="10">
        <v>234772</v>
      </c>
    </row>
    <row r="19" spans="1:5" ht="15">
      <c r="A19" s="7" t="s">
        <v>22</v>
      </c>
      <c r="B19" s="20" t="s">
        <v>23</v>
      </c>
      <c r="C19" s="20"/>
      <c r="D19" s="8" t="s">
        <v>24</v>
      </c>
      <c r="E19" s="10">
        <f>E18/E20</f>
        <v>3.8441614427948143</v>
      </c>
    </row>
    <row r="20" spans="1:5" ht="15">
      <c r="A20" s="7" t="s">
        <v>25</v>
      </c>
      <c r="B20" s="20" t="s">
        <v>26</v>
      </c>
      <c r="C20" s="20"/>
      <c r="D20" s="8" t="s">
        <v>27</v>
      </c>
      <c r="E20" s="10">
        <v>61072.357</v>
      </c>
    </row>
    <row r="21" spans="1:5" ht="26.25" customHeight="1">
      <c r="A21" s="7" t="s">
        <v>28</v>
      </c>
      <c r="B21" s="20" t="s">
        <v>29</v>
      </c>
      <c r="C21" s="20"/>
      <c r="D21" s="8" t="s">
        <v>0</v>
      </c>
      <c r="E21" s="10">
        <v>560</v>
      </c>
    </row>
    <row r="22" spans="1:5" ht="15">
      <c r="A22" s="7" t="s">
        <v>30</v>
      </c>
      <c r="B22" s="20" t="s">
        <v>31</v>
      </c>
      <c r="C22" s="20"/>
      <c r="D22" s="8" t="s">
        <v>0</v>
      </c>
      <c r="E22" s="10"/>
    </row>
    <row r="23" spans="1:5" ht="15">
      <c r="A23" s="7" t="s">
        <v>32</v>
      </c>
      <c r="B23" s="20" t="s">
        <v>33</v>
      </c>
      <c r="C23" s="20"/>
      <c r="D23" s="8" t="s">
        <v>0</v>
      </c>
      <c r="E23" s="10">
        <f>219557+24124</f>
        <v>243681</v>
      </c>
    </row>
    <row r="24" spans="1:5" ht="21.75" customHeight="1">
      <c r="A24" s="7" t="s">
        <v>34</v>
      </c>
      <c r="B24" s="20" t="s">
        <v>35</v>
      </c>
      <c r="C24" s="20"/>
      <c r="D24" s="8" t="s">
        <v>0</v>
      </c>
      <c r="E24" s="10">
        <v>72853</v>
      </c>
    </row>
    <row r="25" spans="1:5" ht="24.75" customHeight="1">
      <c r="A25" s="7" t="s">
        <v>36</v>
      </c>
      <c r="B25" s="20" t="s">
        <v>37</v>
      </c>
      <c r="C25" s="20"/>
      <c r="D25" s="8" t="s">
        <v>0</v>
      </c>
      <c r="E25" s="10">
        <v>49094</v>
      </c>
    </row>
    <row r="26" spans="1:5" ht="15">
      <c r="A26" s="7" t="s">
        <v>38</v>
      </c>
      <c r="B26" s="20" t="s">
        <v>39</v>
      </c>
      <c r="C26" s="20"/>
      <c r="D26" s="8" t="s">
        <v>0</v>
      </c>
      <c r="E26" s="10"/>
    </row>
    <row r="27" spans="1:5" ht="15">
      <c r="A27" s="7" t="s">
        <v>40</v>
      </c>
      <c r="B27" s="20" t="s">
        <v>41</v>
      </c>
      <c r="C27" s="20"/>
      <c r="D27" s="8" t="s">
        <v>0</v>
      </c>
      <c r="E27" s="10">
        <f>35190</f>
        <v>35190</v>
      </c>
    </row>
    <row r="28" spans="1:5" ht="15">
      <c r="A28" s="7" t="s">
        <v>42</v>
      </c>
      <c r="B28" s="20" t="s">
        <v>43</v>
      </c>
      <c r="C28" s="20"/>
      <c r="D28" s="8" t="s">
        <v>0</v>
      </c>
      <c r="E28" s="10"/>
    </row>
    <row r="29" spans="1:5" ht="15">
      <c r="A29" s="7" t="s">
        <v>44</v>
      </c>
      <c r="B29" s="20" t="s">
        <v>45</v>
      </c>
      <c r="C29" s="20"/>
      <c r="D29" s="8" t="s">
        <v>0</v>
      </c>
      <c r="E29" s="10"/>
    </row>
    <row r="30" spans="1:5" ht="15">
      <c r="A30" s="7" t="s">
        <v>46</v>
      </c>
      <c r="B30" s="20" t="s">
        <v>47</v>
      </c>
      <c r="C30" s="20"/>
      <c r="D30" s="8" t="s">
        <v>0</v>
      </c>
      <c r="E30" s="10"/>
    </row>
    <row r="31" spans="1:5" ht="15">
      <c r="A31" s="7" t="s">
        <v>48</v>
      </c>
      <c r="B31" s="20" t="s">
        <v>43</v>
      </c>
      <c r="C31" s="20"/>
      <c r="D31" s="8" t="s">
        <v>0</v>
      </c>
      <c r="E31" s="10"/>
    </row>
    <row r="32" spans="1:5" ht="15">
      <c r="A32" s="7" t="s">
        <v>49</v>
      </c>
      <c r="B32" s="20" t="s">
        <v>45</v>
      </c>
      <c r="C32" s="20"/>
      <c r="D32" s="8" t="s">
        <v>0</v>
      </c>
      <c r="E32" s="10"/>
    </row>
    <row r="33" spans="1:5" ht="21.75" customHeight="1">
      <c r="A33" s="7" t="s">
        <v>50</v>
      </c>
      <c r="B33" s="20" t="s">
        <v>51</v>
      </c>
      <c r="C33" s="20"/>
      <c r="D33" s="8" t="s">
        <v>0</v>
      </c>
      <c r="E33" s="10">
        <f>43813+4995</f>
        <v>48808</v>
      </c>
    </row>
    <row r="34" spans="1:5" ht="38.25" customHeight="1">
      <c r="A34" s="7" t="s">
        <v>52</v>
      </c>
      <c r="B34" s="20" t="s">
        <v>53</v>
      </c>
      <c r="C34" s="20"/>
      <c r="D34" s="8" t="s">
        <v>0</v>
      </c>
      <c r="E34" s="10">
        <v>53658</v>
      </c>
    </row>
    <row r="35" spans="1:5" ht="27" customHeight="1">
      <c r="A35" s="7" t="s">
        <v>54</v>
      </c>
      <c r="B35" s="24" t="s">
        <v>55</v>
      </c>
      <c r="C35" s="24"/>
      <c r="D35" s="8" t="s">
        <v>0</v>
      </c>
      <c r="E35" s="10">
        <f>E10-E11</f>
        <v>-104620.304</v>
      </c>
    </row>
    <row r="36" spans="1:5" ht="15">
      <c r="A36" s="7" t="s">
        <v>56</v>
      </c>
      <c r="B36" s="24" t="s">
        <v>57</v>
      </c>
      <c r="C36" s="24"/>
      <c r="D36" s="8" t="s">
        <v>0</v>
      </c>
      <c r="E36" s="10"/>
    </row>
    <row r="37" spans="1:5" ht="34.5" customHeight="1">
      <c r="A37" s="7" t="s">
        <v>58</v>
      </c>
      <c r="B37" s="20" t="s">
        <v>59</v>
      </c>
      <c r="C37" s="20"/>
      <c r="D37" s="8" t="s">
        <v>0</v>
      </c>
      <c r="E37" s="10"/>
    </row>
    <row r="38" spans="1:5" ht="15">
      <c r="A38" s="7" t="s">
        <v>60</v>
      </c>
      <c r="B38" s="24" t="s">
        <v>61</v>
      </c>
      <c r="C38" s="24"/>
      <c r="D38" s="8" t="s">
        <v>0</v>
      </c>
      <c r="E38" s="10"/>
    </row>
    <row r="39" spans="1:5" ht="15">
      <c r="A39" s="7" t="s">
        <v>62</v>
      </c>
      <c r="B39" s="20" t="s">
        <v>63</v>
      </c>
      <c r="C39" s="20"/>
      <c r="D39" s="8" t="s">
        <v>0</v>
      </c>
      <c r="E39" s="10"/>
    </row>
    <row r="40" spans="1:5" ht="15">
      <c r="A40" s="7" t="s">
        <v>64</v>
      </c>
      <c r="B40" s="24" t="s">
        <v>65</v>
      </c>
      <c r="C40" s="24"/>
      <c r="D40" s="8" t="s">
        <v>66</v>
      </c>
      <c r="E40" s="14">
        <v>1836.328</v>
      </c>
    </row>
    <row r="41" spans="1:5" ht="15">
      <c r="A41" s="7" t="s">
        <v>67</v>
      </c>
      <c r="B41" s="24" t="s">
        <v>68</v>
      </c>
      <c r="C41" s="24"/>
      <c r="D41" s="8" t="s">
        <v>66</v>
      </c>
      <c r="E41" s="10"/>
    </row>
    <row r="42" spans="1:5" ht="15">
      <c r="A42" s="7" t="s">
        <v>69</v>
      </c>
      <c r="B42" s="24" t="s">
        <v>70</v>
      </c>
      <c r="C42" s="24"/>
      <c r="D42" s="8" t="s">
        <v>71</v>
      </c>
      <c r="E42" s="10"/>
    </row>
    <row r="43" spans="1:5" ht="24" customHeight="1">
      <c r="A43" s="7" t="s">
        <v>72</v>
      </c>
      <c r="B43" s="20" t="s">
        <v>73</v>
      </c>
      <c r="C43" s="20"/>
      <c r="D43" s="8" t="s">
        <v>71</v>
      </c>
      <c r="E43" s="10"/>
    </row>
    <row r="44" spans="1:5" ht="15">
      <c r="A44" s="7" t="s">
        <v>74</v>
      </c>
      <c r="B44" s="24" t="s">
        <v>75</v>
      </c>
      <c r="C44" s="24"/>
      <c r="D44" s="8" t="s">
        <v>71</v>
      </c>
      <c r="E44" s="10"/>
    </row>
    <row r="45" spans="1:5" ht="15">
      <c r="A45" s="7" t="s">
        <v>76</v>
      </c>
      <c r="B45" s="24" t="s">
        <v>77</v>
      </c>
      <c r="C45" s="24"/>
      <c r="D45" s="8" t="s">
        <v>71</v>
      </c>
      <c r="E45" s="10"/>
    </row>
    <row r="46" spans="1:5" ht="15">
      <c r="A46" s="7" t="s">
        <v>78</v>
      </c>
      <c r="B46" s="20" t="s">
        <v>79</v>
      </c>
      <c r="C46" s="20"/>
      <c r="D46" s="8" t="s">
        <v>71</v>
      </c>
      <c r="E46" s="10"/>
    </row>
    <row r="47" spans="1:5" ht="15">
      <c r="A47" s="7" t="s">
        <v>80</v>
      </c>
      <c r="B47" s="20" t="s">
        <v>81</v>
      </c>
      <c r="C47" s="20"/>
      <c r="D47" s="8" t="s">
        <v>71</v>
      </c>
      <c r="E47" s="10"/>
    </row>
    <row r="48" spans="1:5" ht="26.25" customHeight="1">
      <c r="A48" s="7" t="s">
        <v>82</v>
      </c>
      <c r="B48" s="24" t="s">
        <v>83</v>
      </c>
      <c r="C48" s="24"/>
      <c r="D48" s="8" t="s">
        <v>84</v>
      </c>
      <c r="E48" s="10"/>
    </row>
    <row r="49" spans="1:5" ht="15">
      <c r="A49" s="7" t="s">
        <v>85</v>
      </c>
      <c r="B49" s="20" t="s">
        <v>86</v>
      </c>
      <c r="C49" s="20"/>
      <c r="D49" s="8" t="s">
        <v>87</v>
      </c>
      <c r="E49" s="10"/>
    </row>
    <row r="50" spans="1:5" ht="23.25" customHeight="1">
      <c r="A50" s="7" t="s">
        <v>88</v>
      </c>
      <c r="B50" s="24" t="s">
        <v>89</v>
      </c>
      <c r="C50" s="24"/>
      <c r="D50" s="8" t="s">
        <v>90</v>
      </c>
      <c r="E50" s="15"/>
    </row>
    <row r="51" spans="1:5" ht="15">
      <c r="A51" s="7" t="s">
        <v>91</v>
      </c>
      <c r="B51" s="24" t="s">
        <v>92</v>
      </c>
      <c r="C51" s="24"/>
      <c r="D51" s="8" t="s">
        <v>90</v>
      </c>
      <c r="E51" s="15">
        <f>435.7*2</f>
        <v>871.4</v>
      </c>
    </row>
    <row r="52" spans="1:5" ht="15">
      <c r="A52" s="7" t="s">
        <v>93</v>
      </c>
      <c r="B52" s="24" t="s">
        <v>94</v>
      </c>
      <c r="C52" s="24"/>
      <c r="D52" s="8" t="s">
        <v>95</v>
      </c>
      <c r="E52" s="15"/>
    </row>
    <row r="53" spans="1:5" ht="15">
      <c r="A53" s="7" t="s">
        <v>96</v>
      </c>
      <c r="B53" s="24" t="s">
        <v>97</v>
      </c>
      <c r="C53" s="24"/>
      <c r="D53" s="8" t="s">
        <v>95</v>
      </c>
      <c r="E53" s="15">
        <v>76</v>
      </c>
    </row>
    <row r="54" spans="1:5" ht="15">
      <c r="A54" s="7" t="s">
        <v>98</v>
      </c>
      <c r="B54" s="24" t="s">
        <v>99</v>
      </c>
      <c r="C54" s="24"/>
      <c r="D54" s="8" t="s">
        <v>95</v>
      </c>
      <c r="E54" s="15">
        <v>83</v>
      </c>
    </row>
    <row r="55" spans="1:5" ht="15">
      <c r="A55" s="7" t="s">
        <v>100</v>
      </c>
      <c r="B55" s="24" t="s">
        <v>101</v>
      </c>
      <c r="C55" s="24"/>
      <c r="D55" s="8" t="s">
        <v>102</v>
      </c>
      <c r="E55" s="15">
        <v>1143</v>
      </c>
    </row>
    <row r="56" spans="1:5" ht="25.5" customHeight="1">
      <c r="A56" s="7" t="s">
        <v>103</v>
      </c>
      <c r="B56" s="24" t="s">
        <v>104</v>
      </c>
      <c r="C56" s="24"/>
      <c r="D56" s="8" t="s">
        <v>105</v>
      </c>
      <c r="E56" s="10"/>
    </row>
    <row r="57" spans="1:5" ht="21.75" customHeight="1">
      <c r="A57" s="7" t="s">
        <v>106</v>
      </c>
      <c r="B57" s="24" t="s">
        <v>107</v>
      </c>
      <c r="C57" s="24"/>
      <c r="D57" s="8" t="s">
        <v>108</v>
      </c>
      <c r="E57" s="10"/>
    </row>
    <row r="58" spans="1:5" ht="23.25" customHeight="1">
      <c r="A58" s="7" t="s">
        <v>109</v>
      </c>
      <c r="B58" s="25" t="s">
        <v>110</v>
      </c>
      <c r="C58" s="26"/>
      <c r="D58" s="8" t="s">
        <v>111</v>
      </c>
      <c r="E58" s="10"/>
    </row>
    <row r="59" spans="1:5" ht="15">
      <c r="A59" s="7" t="s">
        <v>112</v>
      </c>
      <c r="B59" s="24" t="s">
        <v>113</v>
      </c>
      <c r="C59" s="24"/>
      <c r="D59" s="8"/>
      <c r="E59" s="10"/>
    </row>
    <row r="62" spans="1:4" ht="54" customHeight="1">
      <c r="A62" s="27" t="s">
        <v>122</v>
      </c>
      <c r="B62" s="27"/>
      <c r="C62" s="27"/>
      <c r="D62" s="27"/>
    </row>
    <row r="63" spans="1:3" ht="15.75">
      <c r="A63" s="28"/>
      <c r="B63" s="28"/>
      <c r="C63" s="28"/>
    </row>
    <row r="64" spans="1:4" ht="15.75">
      <c r="A64" s="29" t="s">
        <v>1</v>
      </c>
      <c r="B64" s="30" t="s">
        <v>2</v>
      </c>
      <c r="C64" s="30"/>
      <c r="D64" s="29" t="s">
        <v>116</v>
      </c>
    </row>
    <row r="65" spans="1:4" ht="15.75">
      <c r="A65" s="29">
        <v>1</v>
      </c>
      <c r="B65" s="30">
        <f>A65+1</f>
        <v>2</v>
      </c>
      <c r="C65" s="30"/>
      <c r="D65" s="29">
        <f>B65+1</f>
        <v>3</v>
      </c>
    </row>
    <row r="66" spans="1:4" ht="39.75" customHeight="1">
      <c r="A66" s="31">
        <v>1</v>
      </c>
      <c r="B66" s="32" t="s">
        <v>117</v>
      </c>
      <c r="C66" s="32"/>
      <c r="D66" s="33">
        <v>0</v>
      </c>
    </row>
    <row r="67" spans="1:4" ht="61.5" customHeight="1">
      <c r="A67" s="31">
        <v>2</v>
      </c>
      <c r="B67" s="32" t="s">
        <v>118</v>
      </c>
      <c r="C67" s="32"/>
      <c r="D67" s="34">
        <v>0</v>
      </c>
    </row>
    <row r="68" spans="1:4" ht="42.75" customHeight="1">
      <c r="A68" s="31">
        <v>3</v>
      </c>
      <c r="B68" s="32" t="s">
        <v>119</v>
      </c>
      <c r="C68" s="32"/>
      <c r="D68" s="34">
        <v>0</v>
      </c>
    </row>
    <row r="69" spans="1:4" ht="53.25" customHeight="1">
      <c r="A69" s="31">
        <v>4</v>
      </c>
      <c r="B69" s="32" t="s">
        <v>120</v>
      </c>
      <c r="C69" s="32"/>
      <c r="D69" s="34">
        <v>0</v>
      </c>
    </row>
    <row r="72" spans="1:5" ht="15.75">
      <c r="A72" s="17" t="s">
        <v>121</v>
      </c>
      <c r="B72" s="17"/>
      <c r="C72" s="17"/>
      <c r="D72" s="17"/>
      <c r="E72" s="17"/>
    </row>
    <row r="74" ht="15">
      <c r="B74" s="1" t="s">
        <v>123</v>
      </c>
    </row>
  </sheetData>
  <sheetProtection/>
  <mergeCells count="61">
    <mergeCell ref="B69:C69"/>
    <mergeCell ref="A72:E72"/>
    <mergeCell ref="A62:D62"/>
    <mergeCell ref="B64:C64"/>
    <mergeCell ref="B65:C65"/>
    <mergeCell ref="B66:C66"/>
    <mergeCell ref="B67:C67"/>
    <mergeCell ref="B68:C68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3:C43"/>
    <mergeCell ref="B55:C55"/>
    <mergeCell ref="B44:C44"/>
    <mergeCell ref="B45:C45"/>
    <mergeCell ref="B46:C46"/>
    <mergeCell ref="B47:C47"/>
    <mergeCell ref="B48:C48"/>
    <mergeCell ref="B49:C49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1:C11"/>
    <mergeCell ref="B12:C12"/>
    <mergeCell ref="B13:C13"/>
    <mergeCell ref="A14:A17"/>
    <mergeCell ref="B14:B17"/>
    <mergeCell ref="B18:C18"/>
    <mergeCell ref="A2:E2"/>
    <mergeCell ref="A5:E5"/>
    <mergeCell ref="B7:C7"/>
    <mergeCell ref="B8:C8"/>
    <mergeCell ref="B9:C9"/>
    <mergeCell ref="B10:C10"/>
  </mergeCells>
  <dataValidations count="1">
    <dataValidation type="decimal" allowBlank="1" showInputMessage="1" showErrorMessage="1" sqref="D66:D69">
      <formula1>0</formula1>
      <formula2>999999999999</formula2>
    </dataValidation>
  </dataValidation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Коваль Екатерина Викторовна</dc:creator>
  <cp:keywords/>
  <dc:description/>
  <cp:lastModifiedBy>Коваль Екатерина Викторовна</cp:lastModifiedBy>
  <dcterms:created xsi:type="dcterms:W3CDTF">2012-04-05T23:15:26Z</dcterms:created>
  <dcterms:modified xsi:type="dcterms:W3CDTF">2013-07-09T00:03:00Z</dcterms:modified>
  <cp:category/>
  <cp:version/>
  <cp:contentType/>
  <cp:contentStatus/>
</cp:coreProperties>
</file>