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 4 6 Смета уточненная" sheetId="1" r:id="rId1"/>
    <sheet name="смета 2015 уточненная" sheetId="2" r:id="rId2"/>
  </sheets>
  <externalReferences>
    <externalReference r:id="rId5"/>
    <externalReference r:id="rId6"/>
    <externalReference r:id="rId7"/>
  </externalReferences>
  <definedNames>
    <definedName name="___xlnm.Print_Area_2">#N/A</definedName>
    <definedName name="__xlnm.Print_Area_2">#N/A</definedName>
    <definedName name="_xlnm.Print_Area_2">#N/A</definedName>
    <definedName name="anscount" hidden="1">1</definedName>
    <definedName name="Excel_BuiltIn_Print_Area_1">#REF!</definedName>
    <definedName name="_xlnm.Print_Titles" localSheetId="0">'П 4 6 Смета уточненная'!$6:$6</definedName>
    <definedName name="_xlnm.Print_Area" localSheetId="0">'П 4 6 Смета уточненная'!$A$1:$CI$50</definedName>
    <definedName name="_xlnm.Print_Area" localSheetId="1">'смета 2015 уточненная'!$A$1:$C$56</definedName>
    <definedName name="ПРОМ">'[2]Пром предприятия'!#REF!</definedName>
    <definedName name="СОЦ">'[2]Соцкультбыт'!#REF!</definedName>
    <definedName name="ТЕПЛОИСТ">'[3]Теплоисточники'!#REF!</definedName>
  </definedNames>
  <calcPr fullCalcOnLoad="1"/>
</workbook>
</file>

<file path=xl/sharedStrings.xml><?xml version="1.0" encoding="utf-8"?>
<sst xmlns="http://schemas.openxmlformats.org/spreadsheetml/2006/main" count="146" uniqueCount="146">
  <si>
    <t>Предложение предприятия</t>
  </si>
  <si>
    <t>на 2015 год</t>
  </si>
  <si>
    <t>тыс.руб.</t>
  </si>
  <si>
    <t>№ п/п</t>
  </si>
  <si>
    <t xml:space="preserve"> статьи затрат</t>
  </si>
  <si>
    <t>1.</t>
  </si>
  <si>
    <t>Расчетная (присоединенная) тепловая мощность (нагрузка) внешних потребителей</t>
  </si>
  <si>
    <t>2.</t>
  </si>
  <si>
    <t>Сырье и материалы</t>
  </si>
  <si>
    <t>3.</t>
  </si>
  <si>
    <t>Материалы и запчасти на ремонт автотехники</t>
  </si>
  <si>
    <t>4.</t>
  </si>
  <si>
    <t>Работы и услуги производственного хаактера</t>
  </si>
  <si>
    <t>5.</t>
  </si>
  <si>
    <t>Топливо (ГСМ)</t>
  </si>
  <si>
    <t>6.</t>
  </si>
  <si>
    <t>Затраты на оплату труда</t>
  </si>
  <si>
    <t>7.</t>
  </si>
  <si>
    <t>Отчисления в страховые внебюджетные фонды</t>
  </si>
  <si>
    <t>8.</t>
  </si>
  <si>
    <t xml:space="preserve">Амортизация </t>
  </si>
  <si>
    <t>9.</t>
  </si>
  <si>
    <t>Затраты на электроэнергию</t>
  </si>
  <si>
    <t>10.</t>
  </si>
  <si>
    <t>Затраты на воду</t>
  </si>
  <si>
    <t>11.</t>
  </si>
  <si>
    <t>Затраты на тепловую энергию</t>
  </si>
  <si>
    <t>12.</t>
  </si>
  <si>
    <t>Прочие затраты-всего:</t>
  </si>
  <si>
    <t>12.1</t>
  </si>
  <si>
    <t>Средства на страхование</t>
  </si>
  <si>
    <t>12.2.</t>
  </si>
  <si>
    <t>Налоги, в т.ч.</t>
  </si>
  <si>
    <t>12.2.1</t>
  </si>
  <si>
    <t>налог на имущество</t>
  </si>
  <si>
    <t>12.2.2</t>
  </si>
  <si>
    <t>транспортный налог</t>
  </si>
  <si>
    <t>12.3</t>
  </si>
  <si>
    <t>Другие затраты, относимые на себестоимость работ и услуг</t>
  </si>
  <si>
    <t>9.2.1.</t>
  </si>
  <si>
    <t>Аренда техники</t>
  </si>
  <si>
    <t>9.2.2.</t>
  </si>
  <si>
    <t>Обслуживание и текущий ремонт а/т</t>
  </si>
  <si>
    <t>9.2.3.</t>
  </si>
  <si>
    <t>Компенсация за использование личного а/тр</t>
  </si>
  <si>
    <t>9.2.4.</t>
  </si>
  <si>
    <t>годовой тех.осмотр и обслуживание, ремонт а/тр</t>
  </si>
  <si>
    <t>12.3.1</t>
  </si>
  <si>
    <t>Арендная плата за автотранспорт</t>
  </si>
  <si>
    <t>12.3.2</t>
  </si>
  <si>
    <t>Услуги связи</t>
  </si>
  <si>
    <t>12.3.3</t>
  </si>
  <si>
    <t>Охрана труда и противопожарная безопасность</t>
  </si>
  <si>
    <t>12.3.4</t>
  </si>
  <si>
    <t>Услуги охраны</t>
  </si>
  <si>
    <t>12.3.5</t>
  </si>
  <si>
    <t>Хозрасходы</t>
  </si>
  <si>
    <t>12.3.6</t>
  </si>
  <si>
    <t xml:space="preserve">Командировочные </t>
  </si>
  <si>
    <t>12.3.7</t>
  </si>
  <si>
    <t>Юридические,информационные и аудиторские услуги,экология</t>
  </si>
  <si>
    <t>12.3.8</t>
  </si>
  <si>
    <t>Подготовка кадров</t>
  </si>
  <si>
    <t>12.3.9</t>
  </si>
  <si>
    <t xml:space="preserve">Компьютерное обеспечение </t>
  </si>
  <si>
    <t>12.3.10</t>
  </si>
  <si>
    <t>Освидетельствование трансформаторов,поверка приборов</t>
  </si>
  <si>
    <t>12.3.11</t>
  </si>
  <si>
    <t>Аренда земли</t>
  </si>
  <si>
    <t>13.</t>
  </si>
  <si>
    <t>Прочие прямые затраты</t>
  </si>
  <si>
    <t>14.</t>
  </si>
  <si>
    <t>Итого расходы</t>
  </si>
  <si>
    <t>15.</t>
  </si>
  <si>
    <t>Прибыль</t>
  </si>
  <si>
    <t>16.</t>
  </si>
  <si>
    <t>Итого с прибылью</t>
  </si>
  <si>
    <t>17.</t>
  </si>
  <si>
    <t>Тариф на услуги по передаче тепловой энергии, руб/Гкал/час в месяц</t>
  </si>
  <si>
    <t>Смета расходов на услуги  по передаче тепловой энергии по сетям  Муниципального унитарного предприятия города Владивостока "Владивостокское предприятие электрических сетей" на 2015 год</t>
  </si>
  <si>
    <t>(тыс. руб.)</t>
  </si>
  <si>
    <t>№
п/п</t>
  </si>
  <si>
    <t>Показатели</t>
  </si>
  <si>
    <t>Проект на                   2015 год</t>
  </si>
  <si>
    <t>I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</si>
  <si>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</si>
  <si>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</si>
  <si>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</si>
  <si>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</si>
  <si>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</si>
  <si>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</si>
  <si>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</si>
  <si>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</si>
  <si>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</t>
  </si>
  <si>
    <t>- ремонт основных средств, выполняемый подрядным способом</t>
  </si>
  <si>
    <t>- расходы на оплату услуг, оказываемых организациями, осуществляющими регулируемую деятельность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</si>
  <si>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</si>
  <si>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</si>
  <si>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</si>
  <si>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</si>
  <si>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</si>
  <si>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</si>
  <si>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</si>
  <si>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</si>
  <si>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</si>
  <si>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</si>
  <si>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</si>
  <si>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</si>
  <si>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налоги</t>
  </si>
  <si>
    <t>II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</si>
  <si>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</si>
  <si>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</si>
  <si>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</si>
  <si>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</si>
  <si>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</si>
  <si>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</si>
  <si>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</si>
  <si>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</si>
  <si>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</si>
  <si>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</si>
  <si>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</t>
  </si>
  <si>
    <t>- резервный фонд</t>
  </si>
  <si>
    <t>- прочие расходы</t>
  </si>
  <si>
    <t>IV</t>
  </si>
  <si>
    <t>Налог на прибыль</t>
  </si>
  <si>
    <t>V</t>
  </si>
  <si>
    <t>Выпадающие доходы/экономия средств за 2013 год</t>
  </si>
  <si>
    <t>VI</t>
  </si>
  <si>
    <t>Необходимая валовая выручка, всего</t>
  </si>
  <si>
    <t>VI.1</t>
  </si>
  <si>
    <t>- на производство электрической энергии</t>
  </si>
  <si>
    <t>VI.2</t>
  </si>
  <si>
    <t>- на производство тепловой энергии</t>
  </si>
  <si>
    <t>VI.3</t>
  </si>
  <si>
    <t>- на производство теплоносителя</t>
  </si>
  <si>
    <t>VI.4</t>
  </si>
  <si>
    <t>- прочая продукция</t>
  </si>
  <si>
    <t>Недополученный доход за 2013 год</t>
  </si>
  <si>
    <t>18.</t>
  </si>
  <si>
    <t>Неучтенные экономически обоснованные расходы по ст."амортизация" за 2013 год</t>
  </si>
  <si>
    <t>19.</t>
  </si>
  <si>
    <t>Неоходимая валовая выручка (НВВ) на содержание тепловых сетей</t>
  </si>
  <si>
    <t>20.</t>
  </si>
  <si>
    <t>Проект на 2015 год</t>
  </si>
  <si>
    <t>Калькуляция себестоимости и расчет тарифа на услуги по передаче тепловой энергии по сетям Муниципального унитарного предприятия города Владивостока "Владивостокское предприятие электрических сетей"</t>
  </si>
  <si>
    <t>Предложение предприятия - Приложение 4.6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</si>
</sst>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"/>
    <numFmt numFmtId="182" formatCode="_(* #,##0.00_);_(* \(#,##0.00\);_(* \-??_);_(@_)"/>
    <numFmt numFmtId="183" formatCode="#,##0.00_р_."/>
    <numFmt numFmtId="184" formatCode="#,##0&quot;р.&quot;"/>
    <numFmt numFmtId="185" formatCode="#,##0.0_р_."/>
    <numFmt numFmtId="186" formatCode="#,##0_р_."/>
    <numFmt numFmtId="187" formatCode="#,##0.000"/>
    <numFmt numFmtId="188" formatCode="0.0"/>
    <numFmt numFmtId="189" formatCode="_-* #,##0.000_р_._-;\-* #,##0.000_р_._-;_-* &quot;-&quot;??_р_._-;_-@_-"/>
    <numFmt numFmtId="190" formatCode="0.000"/>
    <numFmt numFmtId="191" formatCode="#,##0.00_ ;\-#,##0.00\ "/>
    <numFmt numFmtId="192" formatCode="_-* #,##0.0_р_._-;\-* #,##0.0_р_._-;_-* &quot;-&quot;_р_._-;_-@_-"/>
    <numFmt numFmtId="193" formatCode="_-* #,##0.00_р_._-;\-* #,##0.00_р_._-;_-* &quot;-&quot;_р_._-;_-@_-"/>
    <numFmt numFmtId="194" formatCode="#,##0.000_р_."/>
    <numFmt numFmtId="195" formatCode="0.0%"/>
    <numFmt numFmtId="196" formatCode="_-* #,##0.00_р_._-;\-* #,##0.00_р_._-;_-* \-??_р_._-;_-@_-"/>
    <numFmt numFmtId="197" formatCode="_-* #,##0.0000_р_._-;\-* #,##0.0000_р_._-;_-* &quot;-&quot;??_р_._-;_-@_-"/>
    <numFmt numFmtId="198" formatCode="_-* #,##0.0_р_._-;\-* #,##0.0_р_._-;_-* &quot;-&quot;??_р_._-;_-@_-"/>
    <numFmt numFmtId="199" formatCode="_-* #,##0_р_._-;\-* #,##0_р_._-;_-* \-_р_._-;_-@_-"/>
    <numFmt numFmtId="200" formatCode="_-* #,##0.000_р_._-;\-* #,##0.000_р_._-;_-* &quot;-&quot;_р_._-;_-@_-"/>
    <numFmt numFmtId="201" formatCode="0.000%"/>
    <numFmt numFmtId="202" formatCode="#,##0.0000_р_."/>
    <numFmt numFmtId="203" formatCode="#,##0.00000_р_."/>
    <numFmt numFmtId="204" formatCode="_-* #,##0.0_р_._-;\-* #,##0.0_р_._-;_-* \-??_р_._-;_-@_-"/>
    <numFmt numFmtId="205" formatCode="_-* #,##0_р_._-;\-* #,##0_р_._-;_-* \-??_р_._-;_-@_-"/>
    <numFmt numFmtId="206" formatCode="0.000000"/>
    <numFmt numFmtId="207" formatCode="#,##0_ ;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"/>
    <numFmt numFmtId="213" formatCode="0.0000"/>
    <numFmt numFmtId="214" formatCode="#,##0_ ;[Red]\-#,##0\ "/>
    <numFmt numFmtId="215" formatCode="0.0000000"/>
    <numFmt numFmtId="216" formatCode="0.00000000"/>
    <numFmt numFmtId="217" formatCode="0.000000000"/>
    <numFmt numFmtId="218" formatCode="_(* #,##0.0_);_(* \(#,##0.0\);_(* &quot;-&quot;??_);_(@_)"/>
    <numFmt numFmtId="219" formatCode="#,##0.0000"/>
    <numFmt numFmtId="220" formatCode="_-* #,##0_р_._-;\-* #,##0_р_._-;_-* &quot;-&quot;??_р_._-;_-@_-"/>
    <numFmt numFmtId="221" formatCode="_-* #,##0.0_р_._-;\-* #,##0.0_р_._-;_-* &quot;-&quot;?_р_._-;_-@_-"/>
    <numFmt numFmtId="222" formatCode="_-* #,##0.000_р_._-;\-* #,##0.000_р_._-;_-* &quot;-&quot;???_р_._-;_-@_-"/>
    <numFmt numFmtId="223" formatCode="_-* #,##0.0000_р_._-;\-* #,##0.0000_р_._-;_-* &quot;-&quot;????_р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14" fillId="0" borderId="0" applyFill="0" applyBorder="0" applyAlignment="0" applyProtection="0"/>
    <xf numFmtId="18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73" applyFont="1" applyAlignment="1">
      <alignment horizontal="right"/>
      <protection/>
    </xf>
    <xf numFmtId="0" fontId="23" fillId="0" borderId="0" xfId="78" applyFont="1" applyFill="1" applyAlignment="1">
      <alignment vertical="center"/>
      <protection/>
    </xf>
    <xf numFmtId="0" fontId="24" fillId="0" borderId="0" xfId="78" applyFont="1" applyFill="1" applyAlignment="1">
      <alignment vertical="center"/>
      <protection/>
    </xf>
    <xf numFmtId="0" fontId="25" fillId="0" borderId="0" xfId="78" applyFont="1" applyFill="1" applyAlignment="1">
      <alignment horizontal="center" vertical="center" wrapText="1"/>
      <protection/>
    </xf>
    <xf numFmtId="0" fontId="23" fillId="0" borderId="0" xfId="78" applyFont="1" applyFill="1" applyAlignment="1">
      <alignment horizontal="center" vertical="center" wrapText="1"/>
      <protection/>
    </xf>
    <xf numFmtId="0" fontId="26" fillId="0" borderId="0" xfId="78" applyFont="1" applyFill="1" applyAlignment="1">
      <alignment vertical="center"/>
      <protection/>
    </xf>
    <xf numFmtId="0" fontId="23" fillId="0" borderId="0" xfId="78" applyFont="1" applyFill="1" applyAlignment="1">
      <alignment horizontal="right" vertical="center"/>
      <protection/>
    </xf>
    <xf numFmtId="0" fontId="27" fillId="0" borderId="10" xfId="78" applyFont="1" applyFill="1" applyBorder="1" applyAlignment="1">
      <alignment horizontal="center" vertical="center" wrapText="1"/>
      <protection/>
    </xf>
    <xf numFmtId="0" fontId="27" fillId="0" borderId="0" xfId="78" applyFont="1" applyFill="1" applyAlignment="1">
      <alignment vertical="center"/>
      <protection/>
    </xf>
    <xf numFmtId="0" fontId="27" fillId="0" borderId="0" xfId="78" applyFont="1" applyFill="1" applyAlignment="1">
      <alignment horizontal="center" vertical="center"/>
      <protection/>
    </xf>
    <xf numFmtId="0" fontId="27" fillId="0" borderId="10" xfId="78" applyFont="1" applyFill="1" applyBorder="1" applyAlignment="1">
      <alignment horizontal="left" vertical="center" wrapText="1"/>
      <protection/>
    </xf>
    <xf numFmtId="3" fontId="27" fillId="0" borderId="10" xfId="78" applyNumberFormat="1" applyFont="1" applyFill="1" applyBorder="1" applyAlignment="1">
      <alignment horizontal="center"/>
      <protection/>
    </xf>
    <xf numFmtId="0" fontId="23" fillId="0" borderId="0" xfId="78" applyFont="1" applyFill="1" applyBorder="1" applyAlignment="1">
      <alignment vertical="center"/>
      <protection/>
    </xf>
    <xf numFmtId="41" fontId="27" fillId="0" borderId="0" xfId="78" applyNumberFormat="1" applyFont="1" applyFill="1" applyBorder="1" applyAlignment="1">
      <alignment horizontal="center" vertical="center"/>
      <protection/>
    </xf>
    <xf numFmtId="41" fontId="23" fillId="0" borderId="0" xfId="78" applyNumberFormat="1" applyFont="1" applyFill="1" applyBorder="1" applyAlignment="1">
      <alignment vertical="center"/>
      <protection/>
    </xf>
    <xf numFmtId="49" fontId="27" fillId="0" borderId="10" xfId="78" applyNumberFormat="1" applyFont="1" applyFill="1" applyBorder="1" applyAlignment="1">
      <alignment horizontal="center" vertical="center" wrapText="1"/>
      <protection/>
    </xf>
    <xf numFmtId="0" fontId="26" fillId="0" borderId="0" xfId="78" applyFont="1" applyFill="1" applyBorder="1" applyAlignment="1">
      <alignment vertical="center"/>
      <protection/>
    </xf>
    <xf numFmtId="49" fontId="23" fillId="0" borderId="10" xfId="78" applyNumberFormat="1" applyFont="1" applyFill="1" applyBorder="1" applyAlignment="1">
      <alignment horizontal="center" vertical="center" wrapText="1"/>
      <protection/>
    </xf>
    <xf numFmtId="0" fontId="23" fillId="0" borderId="10" xfId="78" applyFont="1" applyFill="1" applyBorder="1" applyAlignment="1">
      <alignment horizontal="left" vertical="center" wrapText="1"/>
      <protection/>
    </xf>
    <xf numFmtId="3" fontId="23" fillId="0" borderId="10" xfId="78" applyNumberFormat="1" applyFont="1" applyFill="1" applyBorder="1" applyAlignment="1">
      <alignment horizontal="center"/>
      <protection/>
    </xf>
    <xf numFmtId="49" fontId="26" fillId="0" borderId="10" xfId="78" applyNumberFormat="1" applyFont="1" applyFill="1" applyBorder="1" applyAlignment="1">
      <alignment horizontal="center" vertical="center" wrapText="1"/>
      <protection/>
    </xf>
    <xf numFmtId="0" fontId="26" fillId="0" borderId="10" xfId="78" applyFont="1" applyFill="1" applyBorder="1" applyAlignment="1">
      <alignment horizontal="right" vertical="center" wrapText="1"/>
      <protection/>
    </xf>
    <xf numFmtId="3" fontId="26" fillId="0" borderId="10" xfId="78" applyNumberFormat="1" applyFont="1" applyFill="1" applyBorder="1" applyAlignment="1">
      <alignment horizontal="center"/>
      <protection/>
    </xf>
    <xf numFmtId="192" fontId="23" fillId="0" borderId="0" xfId="78" applyNumberFormat="1" applyFont="1" applyFill="1" applyBorder="1" applyAlignment="1">
      <alignment vertical="center"/>
      <protection/>
    </xf>
    <xf numFmtId="3" fontId="23" fillId="0" borderId="0" xfId="78" applyNumberFormat="1" applyFont="1" applyFill="1" applyBorder="1" applyAlignment="1">
      <alignment vertical="center"/>
      <protection/>
    </xf>
    <xf numFmtId="0" fontId="23" fillId="0" borderId="0" xfId="78" applyFont="1" applyFill="1" applyBorder="1" applyAlignment="1">
      <alignment horizontal="center" vertical="center"/>
      <protection/>
    </xf>
    <xf numFmtId="0" fontId="27" fillId="0" borderId="10" xfId="78" applyFont="1" applyFill="1" applyBorder="1" applyAlignment="1">
      <alignment horizontal="center" vertical="center"/>
      <protection/>
    </xf>
    <xf numFmtId="0" fontId="27" fillId="0" borderId="10" xfId="78" applyFont="1" applyFill="1" applyBorder="1" applyAlignment="1">
      <alignment vertical="center" wrapText="1"/>
      <protection/>
    </xf>
    <xf numFmtId="3" fontId="27" fillId="0" borderId="0" xfId="78" applyNumberFormat="1" applyFont="1" applyFill="1" applyBorder="1" applyAlignment="1">
      <alignment vertical="center"/>
      <protection/>
    </xf>
    <xf numFmtId="41" fontId="27" fillId="0" borderId="0" xfId="78" applyNumberFormat="1" applyFont="1" applyFill="1" applyBorder="1" applyAlignment="1">
      <alignment vertical="center"/>
      <protection/>
    </xf>
    <xf numFmtId="0" fontId="27" fillId="0" borderId="0" xfId="78" applyFont="1" applyFill="1" applyBorder="1" applyAlignment="1">
      <alignment vertical="center"/>
      <protection/>
    </xf>
    <xf numFmtId="0" fontId="23" fillId="0" borderId="10" xfId="78" applyFont="1" applyFill="1" applyBorder="1" applyAlignment="1">
      <alignment horizontal="center" vertical="center" wrapText="1"/>
      <protection/>
    </xf>
    <xf numFmtId="0" fontId="27" fillId="0" borderId="10" xfId="78" applyFont="1" applyFill="1" applyBorder="1" applyAlignment="1">
      <alignment vertical="center"/>
      <protection/>
    </xf>
    <xf numFmtId="2" fontId="27" fillId="0" borderId="0" xfId="78" applyNumberFormat="1" applyFont="1" applyFill="1" applyBorder="1" applyAlignment="1">
      <alignment vertical="center"/>
      <protection/>
    </xf>
    <xf numFmtId="0" fontId="28" fillId="0" borderId="10" xfId="78" applyFont="1" applyFill="1" applyBorder="1" applyAlignment="1">
      <alignment horizontal="center" vertical="center" wrapText="1"/>
      <protection/>
    </xf>
    <xf numFmtId="0" fontId="28" fillId="0" borderId="10" xfId="78" applyFont="1" applyFill="1" applyBorder="1" applyAlignment="1">
      <alignment vertical="center" wrapText="1"/>
      <protection/>
    </xf>
    <xf numFmtId="3" fontId="28" fillId="0" borderId="10" xfId="78" applyNumberFormat="1" applyFont="1" applyFill="1" applyBorder="1" applyAlignment="1">
      <alignment horizontal="center"/>
      <protection/>
    </xf>
    <xf numFmtId="0" fontId="28" fillId="0" borderId="0" xfId="78" applyFont="1" applyFill="1" applyBorder="1" applyAlignment="1">
      <alignment vertical="center"/>
      <protection/>
    </xf>
    <xf numFmtId="10" fontId="28" fillId="0" borderId="0" xfId="78" applyNumberFormat="1" applyFont="1" applyFill="1" applyBorder="1" applyAlignment="1">
      <alignment vertical="center"/>
      <protection/>
    </xf>
    <xf numFmtId="193" fontId="28" fillId="0" borderId="0" xfId="78" applyNumberFormat="1" applyFont="1" applyFill="1" applyBorder="1" applyAlignment="1">
      <alignment vertical="center"/>
      <protection/>
    </xf>
    <xf numFmtId="0" fontId="28" fillId="0" borderId="0" xfId="78" applyFont="1" applyFill="1" applyAlignment="1">
      <alignment vertical="center"/>
      <protection/>
    </xf>
    <xf numFmtId="10" fontId="23" fillId="0" borderId="0" xfId="78" applyNumberFormat="1" applyFont="1" applyFill="1" applyAlignment="1">
      <alignment horizontal="center" vertical="center"/>
      <protection/>
    </xf>
    <xf numFmtId="0" fontId="24" fillId="0" borderId="0" xfId="78" applyFont="1" applyFill="1" applyAlignment="1">
      <alignment horizontal="left" vertical="center"/>
      <protection/>
    </xf>
    <xf numFmtId="0" fontId="24" fillId="0" borderId="0" xfId="78" applyFont="1" applyFill="1" applyAlignment="1">
      <alignment horizontal="right" vertical="center"/>
      <protection/>
    </xf>
    <xf numFmtId="0" fontId="24" fillId="0" borderId="0" xfId="78" applyFont="1" applyFill="1" applyBorder="1" applyAlignment="1">
      <alignment vertical="center"/>
      <protection/>
    </xf>
    <xf numFmtId="0" fontId="22" fillId="0" borderId="0" xfId="78" applyFont="1" applyFill="1" applyAlignment="1">
      <alignment horizontal="left" vertical="center"/>
      <protection/>
    </xf>
    <xf numFmtId="0" fontId="24" fillId="0" borderId="0" xfId="78" applyFont="1" applyFill="1" applyAlignment="1">
      <alignment horizontal="center" vertical="center"/>
      <protection/>
    </xf>
    <xf numFmtId="0" fontId="23" fillId="0" borderId="0" xfId="78" applyFont="1" applyFill="1" applyAlignment="1">
      <alignment horizontal="center" vertical="center"/>
      <protection/>
    </xf>
    <xf numFmtId="220" fontId="30" fillId="0" borderId="10" xfId="79" applyNumberFormat="1" applyFont="1" applyFill="1" applyBorder="1" applyAlignment="1">
      <alignment horizontal="center" vertical="center"/>
      <protection/>
    </xf>
    <xf numFmtId="0" fontId="30" fillId="0" borderId="11" xfId="79" applyFont="1" applyBorder="1" applyAlignment="1">
      <alignment horizontal="left" vertical="center" wrapText="1"/>
      <protection/>
    </xf>
    <xf numFmtId="0" fontId="29" fillId="0" borderId="0" xfId="79" applyFont="1" applyAlignment="1">
      <alignment horizontal="left" vertical="center"/>
      <protection/>
    </xf>
    <xf numFmtId="0" fontId="30" fillId="0" borderId="0" xfId="79" applyFont="1" applyAlignment="1">
      <alignment horizontal="left" vertical="center"/>
      <protection/>
    </xf>
    <xf numFmtId="0" fontId="30" fillId="0" borderId="0" xfId="79" applyFont="1" applyAlignment="1">
      <alignment horizontal="right" vertical="center"/>
      <protection/>
    </xf>
    <xf numFmtId="0" fontId="30" fillId="0" borderId="0" xfId="79" applyFont="1" applyAlignment="1">
      <alignment horizontal="center" vertical="center" wrapText="1"/>
      <protection/>
    </xf>
    <xf numFmtId="0" fontId="30" fillId="0" borderId="0" xfId="79" applyFont="1" applyAlignment="1">
      <alignment horizontal="center" vertical="center"/>
      <protection/>
    </xf>
    <xf numFmtId="0" fontId="30" fillId="0" borderId="12" xfId="79" applyFont="1" applyBorder="1" applyAlignment="1">
      <alignment horizontal="left" vertical="center"/>
      <protection/>
    </xf>
    <xf numFmtId="181" fontId="27" fillId="0" borderId="10" xfId="78" applyNumberFormat="1" applyFont="1" applyFill="1" applyBorder="1" applyAlignment="1">
      <alignment horizontal="center"/>
      <protection/>
    </xf>
    <xf numFmtId="4" fontId="23" fillId="0" borderId="0" xfId="78" applyNumberFormat="1" applyFont="1" applyFill="1" applyBorder="1" applyAlignment="1">
      <alignment vertical="center"/>
      <protection/>
    </xf>
    <xf numFmtId="0" fontId="27" fillId="0" borderId="10" xfId="78" applyFont="1" applyFill="1" applyBorder="1" applyAlignment="1">
      <alignment wrapText="1"/>
      <protection/>
    </xf>
    <xf numFmtId="0" fontId="32" fillId="0" borderId="0" xfId="80" applyFont="1" applyAlignment="1">
      <alignment horizontal="justify"/>
      <protection/>
    </xf>
    <xf numFmtId="0" fontId="29" fillId="0" borderId="0" xfId="79" applyFont="1" applyAlignment="1">
      <alignment vertical="center"/>
      <protection/>
    </xf>
    <xf numFmtId="220" fontId="30" fillId="0" borderId="10" xfId="79" applyNumberFormat="1" applyFont="1" applyBorder="1" applyAlignment="1">
      <alignment horizontal="center" vertical="center"/>
      <protection/>
    </xf>
    <xf numFmtId="49" fontId="30" fillId="0" borderId="10" xfId="79" applyNumberFormat="1" applyFont="1" applyBorder="1" applyAlignment="1">
      <alignment horizontal="center" vertical="center"/>
      <protection/>
    </xf>
    <xf numFmtId="49" fontId="30" fillId="0" borderId="11" xfId="79" applyNumberFormat="1" applyFont="1" applyBorder="1" applyAlignment="1">
      <alignment horizontal="left" vertical="center" wrapText="1"/>
      <protection/>
    </xf>
    <xf numFmtId="49" fontId="30" fillId="0" borderId="13" xfId="79" applyNumberFormat="1" applyFont="1" applyBorder="1" applyAlignment="1">
      <alignment horizontal="left" vertical="center" wrapText="1"/>
      <protection/>
    </xf>
    <xf numFmtId="0" fontId="31" fillId="0" borderId="0" xfId="79" applyFont="1" applyAlignment="1">
      <alignment horizontal="center" vertical="center" wrapText="1"/>
      <protection/>
    </xf>
    <xf numFmtId="0" fontId="30" fillId="0" borderId="13" xfId="79" applyFont="1" applyBorder="1" applyAlignment="1">
      <alignment horizontal="left" vertical="center" wrapText="1"/>
      <protection/>
    </xf>
    <xf numFmtId="0" fontId="30" fillId="0" borderId="10" xfId="79" applyFont="1" applyBorder="1" applyAlignment="1">
      <alignment horizontal="center" vertical="center" wrapText="1"/>
      <protection/>
    </xf>
    <xf numFmtId="0" fontId="30" fillId="0" borderId="10" xfId="79" applyFont="1" applyBorder="1" applyAlignment="1">
      <alignment horizontal="center" vertical="center"/>
      <protection/>
    </xf>
    <xf numFmtId="0" fontId="30" fillId="0" borderId="12" xfId="79" applyFont="1" applyBorder="1" applyAlignment="1">
      <alignment horizontal="center" vertical="center" wrapText="1"/>
      <protection/>
    </xf>
    <xf numFmtId="0" fontId="30" fillId="0" borderId="11" xfId="79" applyFont="1" applyBorder="1" applyAlignment="1">
      <alignment horizontal="center" vertical="center" wrapText="1"/>
      <protection/>
    </xf>
    <xf numFmtId="0" fontId="30" fillId="0" borderId="13" xfId="79" applyFont="1" applyBorder="1" applyAlignment="1">
      <alignment horizontal="center" vertical="center" wrapText="1"/>
      <protection/>
    </xf>
    <xf numFmtId="0" fontId="30" fillId="0" borderId="12" xfId="79" applyFont="1" applyBorder="1" applyAlignment="1">
      <alignment horizontal="center" vertical="center"/>
      <protection/>
    </xf>
    <xf numFmtId="0" fontId="30" fillId="0" borderId="11" xfId="79" applyFont="1" applyBorder="1" applyAlignment="1">
      <alignment horizontal="center" vertical="center"/>
      <protection/>
    </xf>
    <xf numFmtId="0" fontId="30" fillId="0" borderId="13" xfId="79" applyFont="1" applyBorder="1" applyAlignment="1">
      <alignment horizontal="center" vertical="center"/>
      <protection/>
    </xf>
    <xf numFmtId="0" fontId="27" fillId="0" borderId="0" xfId="78" applyFont="1" applyFill="1" applyBorder="1" applyAlignment="1">
      <alignment horizontal="center" vertical="center"/>
      <protection/>
    </xf>
    <xf numFmtId="0" fontId="27" fillId="0" borderId="0" xfId="78" applyFont="1" applyFill="1" applyAlignment="1">
      <alignment horizontal="center" vertical="center"/>
      <protection/>
    </xf>
    <xf numFmtId="0" fontId="27" fillId="0" borderId="14" xfId="78" applyFont="1" applyFill="1" applyBorder="1" applyAlignment="1">
      <alignment horizontal="center" vertical="center" wrapText="1"/>
      <protection/>
    </xf>
    <xf numFmtId="0" fontId="27" fillId="0" borderId="15" xfId="78" applyFont="1" applyFill="1" applyBorder="1" applyAlignment="1">
      <alignment horizontal="center" vertical="center" wrapText="1"/>
      <protection/>
    </xf>
    <xf numFmtId="0" fontId="27" fillId="0" borderId="16" xfId="78" applyFont="1" applyFill="1" applyBorder="1" applyAlignment="1">
      <alignment horizontal="center" vertical="center" wrapText="1"/>
      <protection/>
    </xf>
    <xf numFmtId="0" fontId="27" fillId="0" borderId="14" xfId="78" applyFont="1" applyFill="1" applyBorder="1" applyAlignment="1">
      <alignment horizontal="left" vertical="center" wrapText="1"/>
      <protection/>
    </xf>
    <xf numFmtId="0" fontId="27" fillId="0" borderId="15" xfId="78" applyFont="1" applyFill="1" applyBorder="1" applyAlignment="1">
      <alignment horizontal="left" vertical="center" wrapText="1"/>
      <protection/>
    </xf>
    <xf numFmtId="0" fontId="27" fillId="0" borderId="16" xfId="78" applyFont="1" applyFill="1" applyBorder="1" applyAlignment="1">
      <alignment horizontal="left" vertical="center" wrapText="1"/>
      <protection/>
    </xf>
    <xf numFmtId="0" fontId="25" fillId="0" borderId="0" xfId="78" applyFont="1" applyFill="1" applyAlignment="1">
      <alignment horizontal="center" vertical="center" wrapText="1"/>
      <protection/>
    </xf>
    <xf numFmtId="0" fontId="27" fillId="0" borderId="10" xfId="78" applyFont="1" applyFill="1" applyBorder="1" applyAlignment="1">
      <alignment horizontal="center" vertical="center" wrapText="1"/>
      <protection/>
    </xf>
    <xf numFmtId="197" fontId="27" fillId="0" borderId="10" xfId="78" applyNumberFormat="1" applyFont="1" applyFill="1" applyBorder="1" applyAlignment="1">
      <alignment horizontal="center" vertical="center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1 2" xfId="56"/>
    <cellStyle name="Обычный 11_Расчеты на 2014 год  ЭКО" xfId="57"/>
    <cellStyle name="Обычный 2" xfId="58"/>
    <cellStyle name="Обычный 2 2" xfId="59"/>
    <cellStyle name="Обычный 2 2 10 10" xfId="60"/>
    <cellStyle name="Обычный 2 2 2" xfId="61"/>
    <cellStyle name="Обычный 2 2_исправленная таблица 10" xfId="62"/>
    <cellStyle name="Обычный 2 3" xfId="63"/>
    <cellStyle name="Обычный 2_Доходы" xfId="64"/>
    <cellStyle name="Обычный 3" xfId="65"/>
    <cellStyle name="Обычный 3 2" xfId="66"/>
    <cellStyle name="Обычный 3_исправленная таблица 10" xfId="67"/>
    <cellStyle name="Обычный 4" xfId="68"/>
    <cellStyle name="Обычный 4 2" xfId="69"/>
    <cellStyle name="Обычный 4_исправленная таблица 10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Обычный 9 2" xfId="76"/>
    <cellStyle name="Обычный 9_Копия Тариф на 2015 год по ЭТС 09" xfId="77"/>
    <cellStyle name="Обычный_Смета 1" xfId="78"/>
    <cellStyle name="Обычный_Смета ПП ЭКО ПП ЭТС" xfId="79"/>
    <cellStyle name="Обычный_Тариф на 2015 год по ЭТС 04.09. 2014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Процентный 2" xfId="86"/>
    <cellStyle name="Связанная ячейка" xfId="87"/>
    <cellStyle name="Текст предупреждения" xfId="88"/>
    <cellStyle name="Comma" xfId="89"/>
    <cellStyle name="Comma [0]" xfId="90"/>
    <cellStyle name="Финансовый [0] 2" xfId="91"/>
    <cellStyle name="Финансовый 2" xfId="92"/>
    <cellStyle name="Финансовый 3" xfId="93"/>
    <cellStyle name="Финансовый 4" xfId="94"/>
    <cellStyle name="Финансовый 5" xfId="95"/>
    <cellStyle name="Финансовый 6" xfId="96"/>
    <cellStyle name="Финансовый 7" xfId="97"/>
    <cellStyle name="Финансовый 8" xfId="98"/>
    <cellStyle name="Финансовый 9" xfId="99"/>
    <cellStyle name="Хороший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es.local\vpes-dfs\Folders\&#1055;&#1069;&#1054;\&#1050;&#1072;&#1090;&#1103;\&#1058;&#1072;&#1088;&#1080;&#1092;%202011\&#1042;&#1067;&#1056;&#1040;&#1041;&#1054;&#1058;&#1050;&#1040;\&#1058;&#1072;&#1073;&#1083;.%20&#1088;&#1072;&#1089;&#1087;&#1088;&#1077;&#1076;&#1077;&#1083;&#1077;&#1085;&#1080;&#1103;%20&#1087;&#1086;&#1090;&#1077;&#1088;&#1100;%20&#1085;&#1072;%202011%20&#1075;&#1086;&#1076;.%2019%20&#1072;&#1087;&#1088;&#1077;&#108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7;&#1088;&#1077;&#1083;&#1100;\&#1076;&#1086;&#1082;&#1091;&#1084;&#1077;&#1085;&#1090;&#1099;\&#1044;&#1086;&#1075;&#1086;&#1074;&#1086;&#1088;&#1072;\&#1044;%20&#1089;%20&#1046;&#1050;&#1061;%20(1%20&#1088;&#1072;&#1079;&#1076;,%202%20&#1101;&#1090;)\&#1041;&#1072;&#1079;&#1072;%20&#1076;&#1072;&#1085;&#1085;&#1099;&#1093;%20&#1046;&#1050;&#1061;\&#1041;&#1072;&#1079;&#1072;%20%20&#1085;&#1086;&#1074;&#1072;&#1103;\RAJON\&#1064;&#1082;&#1086;&#1090;&#1086;&#1074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\c\Diplom\Town\ART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Говязиной"/>
      <sheetName val="Таблица в РЭК"/>
      <sheetName val="Проч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м.хар.теплопотр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Бал энергии0"/>
      <sheetName val="Тепловые сети"/>
      <sheetName val="Жилфонд"/>
      <sheetName val="Пром предприятия"/>
      <sheetName val="Соцкультбыт"/>
      <sheetName val="Теплоист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ум.хар.теплопотр."/>
      <sheetName val="Сум.хар.теплоист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Тепловые сети"/>
      <sheetName val="Жилфонд"/>
      <sheetName val="Пром предприятия"/>
      <sheetName val="Соцкультбыт"/>
      <sheetName val="Теплоисточники"/>
      <sheetName val="Хар.теплоист."/>
      <sheetName val="Список котл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9"/>
  <sheetViews>
    <sheetView view="pageBreakPreview" zoomScaleSheetLayoutView="100" workbookViewId="0" topLeftCell="A19">
      <selection activeCell="DL8" sqref="DL8:DM8"/>
    </sheetView>
  </sheetViews>
  <sheetFormatPr defaultColWidth="0.85546875" defaultRowHeight="12.75"/>
  <cols>
    <col min="1" max="59" width="0.85546875" style="52" customWidth="1"/>
    <col min="60" max="60" width="0.71875" style="52" customWidth="1"/>
    <col min="61" max="68" width="0.85546875" style="52" hidden="1" customWidth="1"/>
    <col min="69" max="69" width="15.28125" style="52" customWidth="1"/>
    <col min="70" max="86" width="0.85546875" style="52" customWidth="1"/>
    <col min="87" max="87" width="0.5625" style="52" customWidth="1"/>
    <col min="88" max="16384" width="0.85546875" style="52" customWidth="1"/>
  </cols>
  <sheetData>
    <row r="1" spans="54:90" s="51" customFormat="1" ht="12.75" customHeight="1">
      <c r="BB1" s="61" t="s">
        <v>145</v>
      </c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</row>
    <row r="2" ht="12.75" customHeight="1"/>
    <row r="3" spans="1:87" ht="65.25" customHeight="1">
      <c r="A3" s="66" t="s">
        <v>79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</row>
    <row r="4" ht="14.25" customHeight="1">
      <c r="CI4" s="53" t="s">
        <v>80</v>
      </c>
    </row>
    <row r="5" spans="1:87" s="54" customFormat="1" ht="31.5" customHeight="1">
      <c r="A5" s="68" t="s">
        <v>81</v>
      </c>
      <c r="B5" s="68"/>
      <c r="C5" s="68"/>
      <c r="D5" s="68"/>
      <c r="E5" s="68"/>
      <c r="F5" s="68"/>
      <c r="G5" s="70" t="s">
        <v>82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2"/>
      <c r="BR5" s="68" t="s">
        <v>83</v>
      </c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</row>
    <row r="6" spans="1:87" s="55" customFormat="1" ht="15">
      <c r="A6" s="69">
        <v>1</v>
      </c>
      <c r="B6" s="69"/>
      <c r="C6" s="69"/>
      <c r="D6" s="69"/>
      <c r="E6" s="69"/>
      <c r="F6" s="69"/>
      <c r="G6" s="73">
        <v>2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5"/>
      <c r="BR6" s="69">
        <v>5</v>
      </c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</row>
    <row r="7" spans="1:87" ht="30" customHeight="1">
      <c r="A7" s="63" t="s">
        <v>84</v>
      </c>
      <c r="B7" s="63"/>
      <c r="C7" s="63"/>
      <c r="D7" s="63"/>
      <c r="E7" s="63"/>
      <c r="F7" s="63"/>
      <c r="G7" s="56"/>
      <c r="H7" s="50" t="s">
        <v>85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67"/>
      <c r="BR7" s="62">
        <f>BR8+BR9+BR10+BR11+BR12+BR13+BR14+BR15+BR16+BR17+BR18+BR19+BR20+BR21+BR22+BR23+BR24+BR25</f>
        <v>1077546.7680000002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</row>
    <row r="8" spans="1:87" ht="15">
      <c r="A8" s="63"/>
      <c r="B8" s="63"/>
      <c r="C8" s="63"/>
      <c r="D8" s="63"/>
      <c r="E8" s="63"/>
      <c r="F8" s="63"/>
      <c r="G8" s="56"/>
      <c r="H8" s="64" t="s">
        <v>86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5"/>
      <c r="BR8" s="49">
        <v>100318</v>
      </c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15">
      <c r="A9" s="63"/>
      <c r="B9" s="63"/>
      <c r="C9" s="63"/>
      <c r="D9" s="63"/>
      <c r="E9" s="63"/>
      <c r="F9" s="63"/>
      <c r="G9" s="56"/>
      <c r="H9" s="64" t="s">
        <v>87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5"/>
      <c r="BR9" s="49">
        <v>9075</v>
      </c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15">
      <c r="A10" s="63"/>
      <c r="B10" s="63"/>
      <c r="C10" s="63"/>
      <c r="D10" s="63"/>
      <c r="E10" s="63"/>
      <c r="F10" s="63"/>
      <c r="G10" s="56"/>
      <c r="H10" s="64" t="s">
        <v>88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5"/>
      <c r="BR10" s="49">
        <v>260090</v>
      </c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ht="15">
      <c r="A11" s="63"/>
      <c r="B11" s="63"/>
      <c r="C11" s="63"/>
      <c r="D11" s="63"/>
      <c r="E11" s="63"/>
      <c r="F11" s="63"/>
      <c r="G11" s="56"/>
      <c r="H11" s="64" t="s">
        <v>89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5"/>
      <c r="BR11" s="49">
        <v>2009</v>
      </c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87" ht="15">
      <c r="A12" s="63"/>
      <c r="B12" s="63"/>
      <c r="C12" s="63"/>
      <c r="D12" s="63"/>
      <c r="E12" s="63"/>
      <c r="F12" s="63"/>
      <c r="G12" s="56"/>
      <c r="H12" s="64" t="s">
        <v>90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5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87" ht="27.75" customHeight="1">
      <c r="A13" s="63"/>
      <c r="B13" s="63"/>
      <c r="C13" s="63"/>
      <c r="D13" s="63"/>
      <c r="E13" s="63"/>
      <c r="F13" s="63"/>
      <c r="G13" s="56"/>
      <c r="H13" s="64" t="s">
        <v>91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5"/>
      <c r="BR13" s="49">
        <v>110606</v>
      </c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</row>
    <row r="14" spans="1:87" ht="15">
      <c r="A14" s="63"/>
      <c r="B14" s="63"/>
      <c r="C14" s="63"/>
      <c r="D14" s="63"/>
      <c r="E14" s="63"/>
      <c r="F14" s="63"/>
      <c r="G14" s="56"/>
      <c r="H14" s="64" t="s">
        <v>92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5"/>
      <c r="BR14" s="49">
        <f>369792</f>
        <v>369792</v>
      </c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ht="15">
      <c r="A15" s="63"/>
      <c r="B15" s="63"/>
      <c r="C15" s="63"/>
      <c r="D15" s="63"/>
      <c r="E15" s="63"/>
      <c r="F15" s="63"/>
      <c r="G15" s="56"/>
      <c r="H15" s="64" t="s">
        <v>93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5"/>
      <c r="BR15" s="49">
        <f>BR14*0.304</f>
        <v>112416.768</v>
      </c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</row>
    <row r="16" spans="1:87" ht="30" customHeight="1">
      <c r="A16" s="63"/>
      <c r="B16" s="63"/>
      <c r="C16" s="63"/>
      <c r="D16" s="63"/>
      <c r="E16" s="63"/>
      <c r="F16" s="63"/>
      <c r="G16" s="56"/>
      <c r="H16" s="64" t="s">
        <v>94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5"/>
      <c r="BR16" s="49">
        <v>56904</v>
      </c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</row>
    <row r="17" spans="1:87" ht="33" customHeight="1">
      <c r="A17" s="63"/>
      <c r="B17" s="63"/>
      <c r="C17" s="63"/>
      <c r="D17" s="63"/>
      <c r="E17" s="63"/>
      <c r="F17" s="63"/>
      <c r="G17" s="56"/>
      <c r="H17" s="64" t="s">
        <v>95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5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</row>
    <row r="18" spans="1:87" ht="63" customHeight="1">
      <c r="A18" s="63"/>
      <c r="B18" s="63"/>
      <c r="C18" s="63"/>
      <c r="D18" s="63"/>
      <c r="E18" s="63"/>
      <c r="F18" s="63"/>
      <c r="G18" s="56"/>
      <c r="H18" s="64" t="s">
        <v>96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49">
        <v>12269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</row>
    <row r="19" spans="1:87" ht="75" customHeight="1">
      <c r="A19" s="63"/>
      <c r="B19" s="63"/>
      <c r="C19" s="63"/>
      <c r="D19" s="63"/>
      <c r="E19" s="63"/>
      <c r="F19" s="63"/>
      <c r="G19" s="56"/>
      <c r="H19" s="64" t="s">
        <v>97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5"/>
      <c r="BR19" s="49">
        <f>1419+4004+4987</f>
        <v>10410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1:87" ht="60" customHeight="1">
      <c r="A20" s="63"/>
      <c r="B20" s="63"/>
      <c r="C20" s="63"/>
      <c r="D20" s="63"/>
      <c r="E20" s="63"/>
      <c r="F20" s="63"/>
      <c r="G20" s="56"/>
      <c r="H20" s="64" t="s">
        <v>98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5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</row>
    <row r="21" spans="1:87" ht="27.75" customHeight="1">
      <c r="A21" s="63"/>
      <c r="B21" s="63"/>
      <c r="C21" s="63"/>
      <c r="D21" s="63"/>
      <c r="E21" s="63"/>
      <c r="F21" s="63"/>
      <c r="G21" s="56"/>
      <c r="H21" s="64" t="s">
        <v>99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5"/>
      <c r="BR21" s="49">
        <f>460+129</f>
        <v>589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</row>
    <row r="22" spans="1:87" ht="15">
      <c r="A22" s="63"/>
      <c r="B22" s="63"/>
      <c r="C22" s="63"/>
      <c r="D22" s="63"/>
      <c r="E22" s="63"/>
      <c r="F22" s="63"/>
      <c r="G22" s="56"/>
      <c r="H22" s="64" t="s">
        <v>100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5"/>
      <c r="BR22" s="49">
        <v>143</v>
      </c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</row>
    <row r="23" spans="1:87" ht="15">
      <c r="A23" s="63"/>
      <c r="B23" s="63"/>
      <c r="C23" s="63"/>
      <c r="D23" s="63"/>
      <c r="E23" s="63"/>
      <c r="F23" s="63"/>
      <c r="G23" s="56"/>
      <c r="H23" s="64" t="s">
        <v>101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5"/>
      <c r="BR23" s="49">
        <v>743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ht="45" customHeight="1">
      <c r="A24" s="63"/>
      <c r="B24" s="63"/>
      <c r="C24" s="63"/>
      <c r="D24" s="63"/>
      <c r="E24" s="63"/>
      <c r="F24" s="63"/>
      <c r="G24" s="56"/>
      <c r="H24" s="64" t="s">
        <v>102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5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ht="30" customHeight="1">
      <c r="A25" s="63"/>
      <c r="B25" s="63"/>
      <c r="C25" s="63"/>
      <c r="D25" s="63"/>
      <c r="E25" s="63"/>
      <c r="F25" s="63"/>
      <c r="G25" s="56"/>
      <c r="H25" s="64" t="s">
        <v>103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5"/>
      <c r="BR25" s="49">
        <f>16674+3571+240+1336+409+701+BR26+BR28</f>
        <v>32182</v>
      </c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ht="15">
      <c r="A26" s="63"/>
      <c r="B26" s="63"/>
      <c r="C26" s="63"/>
      <c r="D26" s="63"/>
      <c r="E26" s="63"/>
      <c r="F26" s="63"/>
      <c r="G26" s="56"/>
      <c r="H26" s="64" t="s">
        <v>104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5"/>
      <c r="BR26" s="49">
        <v>9155</v>
      </c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</row>
    <row r="27" spans="1:87" ht="15">
      <c r="A27" s="63"/>
      <c r="B27" s="63"/>
      <c r="C27" s="63"/>
      <c r="D27" s="63"/>
      <c r="E27" s="63"/>
      <c r="F27" s="63"/>
      <c r="G27" s="56"/>
      <c r="H27" s="64" t="s">
        <v>105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5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</row>
    <row r="28" spans="1:87" ht="15">
      <c r="A28" s="63"/>
      <c r="B28" s="63"/>
      <c r="C28" s="63"/>
      <c r="D28" s="63"/>
      <c r="E28" s="63"/>
      <c r="F28" s="63"/>
      <c r="G28" s="56"/>
      <c r="H28" s="64" t="s">
        <v>106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5"/>
      <c r="BR28" s="49">
        <v>96</v>
      </c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</row>
    <row r="29" spans="1:87" ht="15">
      <c r="A29" s="63"/>
      <c r="B29" s="63"/>
      <c r="C29" s="63"/>
      <c r="D29" s="63"/>
      <c r="E29" s="63"/>
      <c r="F29" s="63"/>
      <c r="G29" s="56"/>
      <c r="H29" s="64" t="s">
        <v>107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5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</row>
    <row r="30" spans="1:87" ht="15">
      <c r="A30" s="63"/>
      <c r="B30" s="63"/>
      <c r="C30" s="63"/>
      <c r="D30" s="63"/>
      <c r="E30" s="63"/>
      <c r="F30" s="63"/>
      <c r="G30" s="56"/>
      <c r="H30" s="64" t="s">
        <v>108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5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</row>
    <row r="31" spans="1:87" ht="15">
      <c r="A31" s="63" t="s">
        <v>109</v>
      </c>
      <c r="B31" s="63"/>
      <c r="C31" s="63"/>
      <c r="D31" s="63"/>
      <c r="E31" s="63"/>
      <c r="F31" s="63"/>
      <c r="G31" s="56"/>
      <c r="H31" s="64" t="s">
        <v>110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49">
        <f>BR32+BR33+BR34+BR35+BR36+BR37</f>
        <v>0</v>
      </c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</row>
    <row r="32" spans="1:87" ht="30" customHeight="1">
      <c r="A32" s="63"/>
      <c r="B32" s="63"/>
      <c r="C32" s="63"/>
      <c r="D32" s="63"/>
      <c r="E32" s="63"/>
      <c r="F32" s="63"/>
      <c r="G32" s="56"/>
      <c r="H32" s="64" t="s">
        <v>111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</row>
    <row r="33" spans="1:87" ht="15">
      <c r="A33" s="63"/>
      <c r="B33" s="63"/>
      <c r="C33" s="63"/>
      <c r="D33" s="63"/>
      <c r="E33" s="63"/>
      <c r="F33" s="63"/>
      <c r="G33" s="56"/>
      <c r="H33" s="64" t="s">
        <v>112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5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</row>
    <row r="34" spans="1:87" ht="45" customHeight="1">
      <c r="A34" s="63"/>
      <c r="B34" s="63"/>
      <c r="C34" s="63"/>
      <c r="D34" s="63"/>
      <c r="E34" s="63"/>
      <c r="F34" s="63"/>
      <c r="G34" s="56"/>
      <c r="H34" s="64" t="s">
        <v>113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5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</row>
    <row r="35" spans="1:87" ht="15">
      <c r="A35" s="63"/>
      <c r="B35" s="63"/>
      <c r="C35" s="63"/>
      <c r="D35" s="63"/>
      <c r="E35" s="63"/>
      <c r="F35" s="63"/>
      <c r="G35" s="56"/>
      <c r="H35" s="64" t="s">
        <v>114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5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</row>
    <row r="36" spans="1:87" ht="15">
      <c r="A36" s="63"/>
      <c r="B36" s="63"/>
      <c r="C36" s="63"/>
      <c r="D36" s="63"/>
      <c r="E36" s="63"/>
      <c r="F36" s="63"/>
      <c r="G36" s="56"/>
      <c r="H36" s="64" t="s">
        <v>115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5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</row>
    <row r="37" spans="1:87" ht="15">
      <c r="A37" s="63"/>
      <c r="B37" s="63"/>
      <c r="C37" s="63"/>
      <c r="D37" s="63"/>
      <c r="E37" s="63"/>
      <c r="F37" s="63"/>
      <c r="G37" s="56"/>
      <c r="H37" s="64" t="s">
        <v>116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5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</row>
    <row r="38" spans="1:87" ht="15">
      <c r="A38" s="63" t="s">
        <v>117</v>
      </c>
      <c r="B38" s="63"/>
      <c r="C38" s="63"/>
      <c r="D38" s="63"/>
      <c r="E38" s="63"/>
      <c r="F38" s="63"/>
      <c r="G38" s="56"/>
      <c r="H38" s="64" t="s">
        <v>118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5"/>
      <c r="BR38" s="62">
        <f>BR39+BR40+BR41+BR42</f>
        <v>17929</v>
      </c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</row>
    <row r="39" spans="1:87" ht="15">
      <c r="A39" s="63"/>
      <c r="B39" s="63"/>
      <c r="C39" s="63"/>
      <c r="D39" s="63"/>
      <c r="E39" s="63"/>
      <c r="F39" s="63"/>
      <c r="G39" s="56"/>
      <c r="H39" s="64" t="s">
        <v>119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5"/>
      <c r="BR39" s="62">
        <v>15786</v>
      </c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</row>
    <row r="40" spans="1:87" ht="30" customHeight="1">
      <c r="A40" s="63"/>
      <c r="B40" s="63"/>
      <c r="C40" s="63"/>
      <c r="D40" s="63"/>
      <c r="E40" s="63"/>
      <c r="F40" s="63"/>
      <c r="G40" s="56"/>
      <c r="H40" s="64" t="s">
        <v>120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5"/>
      <c r="BR40" s="62">
        <v>1515</v>
      </c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</row>
    <row r="41" spans="1:87" ht="15">
      <c r="A41" s="63"/>
      <c r="B41" s="63"/>
      <c r="C41" s="63"/>
      <c r="D41" s="63"/>
      <c r="E41" s="63"/>
      <c r="F41" s="63"/>
      <c r="G41" s="56"/>
      <c r="H41" s="64" t="s">
        <v>121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5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</row>
    <row r="42" spans="1:87" ht="15">
      <c r="A42" s="63"/>
      <c r="B42" s="63"/>
      <c r="C42" s="63"/>
      <c r="D42" s="63"/>
      <c r="E42" s="63"/>
      <c r="F42" s="63"/>
      <c r="G42" s="56"/>
      <c r="H42" s="64" t="s">
        <v>122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5"/>
      <c r="BR42" s="62">
        <v>628</v>
      </c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</row>
    <row r="43" spans="1:87" ht="15">
      <c r="A43" s="63" t="s">
        <v>123</v>
      </c>
      <c r="B43" s="63"/>
      <c r="C43" s="63"/>
      <c r="D43" s="63"/>
      <c r="E43" s="63"/>
      <c r="F43" s="63"/>
      <c r="G43" s="56"/>
      <c r="H43" s="64" t="s">
        <v>124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5"/>
      <c r="BR43" s="62">
        <v>4482</v>
      </c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</row>
    <row r="44" spans="1:87" ht="15">
      <c r="A44" s="63" t="s">
        <v>125</v>
      </c>
      <c r="B44" s="63"/>
      <c r="C44" s="63"/>
      <c r="D44" s="63"/>
      <c r="E44" s="63"/>
      <c r="F44" s="63"/>
      <c r="G44" s="56"/>
      <c r="H44" s="64" t="s">
        <v>126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5"/>
      <c r="BR44" s="62">
        <f>2291+34547</f>
        <v>36838</v>
      </c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</row>
    <row r="45" spans="1:87" ht="15">
      <c r="A45" s="63" t="s">
        <v>127</v>
      </c>
      <c r="B45" s="63"/>
      <c r="C45" s="63"/>
      <c r="D45" s="63"/>
      <c r="E45" s="63"/>
      <c r="F45" s="63"/>
      <c r="G45" s="56"/>
      <c r="H45" s="64" t="s">
        <v>128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5"/>
      <c r="BR45" s="62">
        <f>BR7+BR38+BR43+BR44</f>
        <v>1136795.7680000002</v>
      </c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</row>
    <row r="46" spans="1:87" ht="15">
      <c r="A46" s="63" t="s">
        <v>129</v>
      </c>
      <c r="B46" s="63"/>
      <c r="C46" s="63"/>
      <c r="D46" s="63"/>
      <c r="E46" s="63"/>
      <c r="F46" s="63"/>
      <c r="G46" s="56"/>
      <c r="H46" s="64" t="s">
        <v>130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5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</row>
    <row r="47" spans="1:87" ht="15">
      <c r="A47" s="63" t="s">
        <v>131</v>
      </c>
      <c r="B47" s="63"/>
      <c r="C47" s="63"/>
      <c r="D47" s="63"/>
      <c r="E47" s="63"/>
      <c r="F47" s="63"/>
      <c r="G47" s="56"/>
      <c r="H47" s="64" t="s">
        <v>132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</row>
    <row r="48" spans="1:87" ht="15">
      <c r="A48" s="63" t="s">
        <v>133</v>
      </c>
      <c r="B48" s="63"/>
      <c r="C48" s="63"/>
      <c r="D48" s="63"/>
      <c r="E48" s="63"/>
      <c r="F48" s="63"/>
      <c r="G48" s="56"/>
      <c r="H48" s="64" t="s">
        <v>134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5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</row>
    <row r="49" spans="1:87" ht="15">
      <c r="A49" s="63" t="s">
        <v>135</v>
      </c>
      <c r="B49" s="63"/>
      <c r="C49" s="63"/>
      <c r="D49" s="63"/>
      <c r="E49" s="63"/>
      <c r="F49" s="63"/>
      <c r="G49" s="56"/>
      <c r="H49" s="64" t="s">
        <v>136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</row>
  </sheetData>
  <sheetProtection/>
  <mergeCells count="136">
    <mergeCell ref="H47:BQ47"/>
    <mergeCell ref="A40:F40"/>
    <mergeCell ref="H40:BQ40"/>
    <mergeCell ref="A47:F47"/>
    <mergeCell ref="H45:BQ45"/>
    <mergeCell ref="A46:F46"/>
    <mergeCell ref="H46:BQ46"/>
    <mergeCell ref="BR35:CI35"/>
    <mergeCell ref="A33:F33"/>
    <mergeCell ref="BR34:CI34"/>
    <mergeCell ref="H35:BQ35"/>
    <mergeCell ref="BR33:CI33"/>
    <mergeCell ref="BR41:CI41"/>
    <mergeCell ref="A34:F34"/>
    <mergeCell ref="H28:BQ28"/>
    <mergeCell ref="A49:F49"/>
    <mergeCell ref="H49:BQ49"/>
    <mergeCell ref="BR49:CI49"/>
    <mergeCell ref="A48:F48"/>
    <mergeCell ref="H48:BQ48"/>
    <mergeCell ref="BR46:CI46"/>
    <mergeCell ref="BR48:CI48"/>
    <mergeCell ref="BR47:CI47"/>
    <mergeCell ref="H8:BQ8"/>
    <mergeCell ref="H9:BQ9"/>
    <mergeCell ref="H10:BQ10"/>
    <mergeCell ref="H11:BQ11"/>
    <mergeCell ref="H12:BQ12"/>
    <mergeCell ref="H13:BQ13"/>
    <mergeCell ref="H19:BQ19"/>
    <mergeCell ref="H21:BQ21"/>
    <mergeCell ref="BR32:CI32"/>
    <mergeCell ref="A20:F20"/>
    <mergeCell ref="A16:F16"/>
    <mergeCell ref="A17:F17"/>
    <mergeCell ref="A15:F15"/>
    <mergeCell ref="A18:F18"/>
    <mergeCell ref="A19:F19"/>
    <mergeCell ref="A25:F25"/>
    <mergeCell ref="A13:F13"/>
    <mergeCell ref="A14:F14"/>
    <mergeCell ref="H31:BQ31"/>
    <mergeCell ref="A26:F26"/>
    <mergeCell ref="A27:F27"/>
    <mergeCell ref="A30:F30"/>
    <mergeCell ref="A28:F28"/>
    <mergeCell ref="A29:F29"/>
    <mergeCell ref="A31:F31"/>
    <mergeCell ref="H27:BQ27"/>
    <mergeCell ref="H14:BQ14"/>
    <mergeCell ref="H15:BQ15"/>
    <mergeCell ref="H18:BQ18"/>
    <mergeCell ref="H20:BQ20"/>
    <mergeCell ref="A21:F21"/>
    <mergeCell ref="A22:F22"/>
    <mergeCell ref="A24:F24"/>
    <mergeCell ref="A23:F23"/>
    <mergeCell ref="G5:BQ5"/>
    <mergeCell ref="G6:BQ6"/>
    <mergeCell ref="BR5:CI5"/>
    <mergeCell ref="BR6:CI6"/>
    <mergeCell ref="BR7:CI7"/>
    <mergeCell ref="BR8:CI8"/>
    <mergeCell ref="BR11:CI11"/>
    <mergeCell ref="BR31:CI31"/>
    <mergeCell ref="BR25:CI25"/>
    <mergeCell ref="BR26:CI26"/>
    <mergeCell ref="BR27:CI27"/>
    <mergeCell ref="BR28:CI28"/>
    <mergeCell ref="BR29:CI29"/>
    <mergeCell ref="BR30:CI30"/>
    <mergeCell ref="BR22:CI22"/>
    <mergeCell ref="BR23:CI23"/>
    <mergeCell ref="BR24:CI24"/>
    <mergeCell ref="BR9:CI9"/>
    <mergeCell ref="BR10:CI10"/>
    <mergeCell ref="BR20:CI20"/>
    <mergeCell ref="BR12:CI12"/>
    <mergeCell ref="BR21:CI21"/>
    <mergeCell ref="BR19:CI19"/>
    <mergeCell ref="BR13:CI13"/>
    <mergeCell ref="BR14:CI14"/>
    <mergeCell ref="BR17:CI17"/>
    <mergeCell ref="BR18:CI18"/>
    <mergeCell ref="BR15:CI15"/>
    <mergeCell ref="BR16:CI16"/>
    <mergeCell ref="A12:F12"/>
    <mergeCell ref="A5:F5"/>
    <mergeCell ref="A6:F6"/>
    <mergeCell ref="A7:F7"/>
    <mergeCell ref="A8:F8"/>
    <mergeCell ref="A10:F10"/>
    <mergeCell ref="H7:BQ7"/>
    <mergeCell ref="A9:F9"/>
    <mergeCell ref="H32:BQ32"/>
    <mergeCell ref="H33:BQ33"/>
    <mergeCell ref="H22:BQ22"/>
    <mergeCell ref="H23:BQ23"/>
    <mergeCell ref="H24:BQ24"/>
    <mergeCell ref="H25:BQ25"/>
    <mergeCell ref="H26:BQ26"/>
    <mergeCell ref="A11:F11"/>
    <mergeCell ref="BR36:CI36"/>
    <mergeCell ref="BR40:CI40"/>
    <mergeCell ref="BR39:CI39"/>
    <mergeCell ref="BR37:CI37"/>
    <mergeCell ref="BR38:CI38"/>
    <mergeCell ref="A37:F37"/>
    <mergeCell ref="A38:F38"/>
    <mergeCell ref="A35:F35"/>
    <mergeCell ref="H29:BQ29"/>
    <mergeCell ref="H30:BQ30"/>
    <mergeCell ref="H37:BQ37"/>
    <mergeCell ref="H38:BQ38"/>
    <mergeCell ref="A32:F32"/>
    <mergeCell ref="H34:BQ34"/>
    <mergeCell ref="A39:F39"/>
    <mergeCell ref="A42:F42"/>
    <mergeCell ref="A43:F43"/>
    <mergeCell ref="H42:BQ42"/>
    <mergeCell ref="H39:BQ39"/>
    <mergeCell ref="BR42:CI42"/>
    <mergeCell ref="H43:BQ43"/>
    <mergeCell ref="BR43:CI43"/>
    <mergeCell ref="A3:CI3"/>
    <mergeCell ref="H16:BQ16"/>
    <mergeCell ref="H17:BQ17"/>
    <mergeCell ref="A41:F41"/>
    <mergeCell ref="H41:BQ41"/>
    <mergeCell ref="A36:F36"/>
    <mergeCell ref="H36:BQ36"/>
    <mergeCell ref="BR45:CI45"/>
    <mergeCell ref="A44:F44"/>
    <mergeCell ref="H44:BQ44"/>
    <mergeCell ref="A45:F45"/>
    <mergeCell ref="BR44:CI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5" zoomScaleNormal="70" zoomScaleSheetLayoutView="75" workbookViewId="0" topLeftCell="A1">
      <selection activeCell="H35" sqref="H35"/>
    </sheetView>
  </sheetViews>
  <sheetFormatPr defaultColWidth="9.140625" defaultRowHeight="12.75"/>
  <cols>
    <col min="1" max="1" width="8.8515625" style="5" customWidth="1"/>
    <col min="2" max="2" width="78.7109375" style="2" customWidth="1"/>
    <col min="3" max="3" width="28.57421875" style="48" customWidth="1"/>
    <col min="4" max="4" width="11.140625" style="2" bestFit="1" customWidth="1"/>
    <col min="5" max="5" width="10.8515625" style="2" bestFit="1" customWidth="1"/>
    <col min="6" max="6" width="11.57421875" style="2" bestFit="1" customWidth="1"/>
    <col min="7" max="7" width="9.421875" style="2" bestFit="1" customWidth="1"/>
    <col min="8" max="8" width="49.00390625" style="2" customWidth="1"/>
    <col min="9" max="9" width="9.140625" style="2" customWidth="1"/>
    <col min="10" max="10" width="10.8515625" style="2" bestFit="1" customWidth="1"/>
    <col min="11" max="11" width="9.7109375" style="2" bestFit="1" customWidth="1"/>
    <col min="12" max="16384" width="9.140625" style="2" customWidth="1"/>
  </cols>
  <sheetData>
    <row r="1" ht="15">
      <c r="C1" s="1" t="s">
        <v>0</v>
      </c>
    </row>
    <row r="3" spans="1:3" ht="18">
      <c r="A3" s="3"/>
      <c r="B3" s="3"/>
      <c r="C3" s="3"/>
    </row>
    <row r="4" spans="1:3" ht="64.5" customHeight="1">
      <c r="A4" s="84" t="s">
        <v>144</v>
      </c>
      <c r="B4" s="84"/>
      <c r="C4" s="84"/>
    </row>
    <row r="5" spans="1:3" ht="18">
      <c r="A5" s="84" t="s">
        <v>1</v>
      </c>
      <c r="B5" s="84"/>
      <c r="C5" s="84"/>
    </row>
    <row r="6" spans="1:3" ht="18">
      <c r="A6" s="4"/>
      <c r="B6" s="4"/>
      <c r="C6" s="4"/>
    </row>
    <row r="7" spans="2:3" ht="14.25">
      <c r="B7" s="6"/>
      <c r="C7" s="7" t="s">
        <v>2</v>
      </c>
    </row>
    <row r="8" spans="1:3" s="9" customFormat="1" ht="56.25" customHeight="1">
      <c r="A8" s="85" t="s">
        <v>3</v>
      </c>
      <c r="B8" s="85" t="s">
        <v>4</v>
      </c>
      <c r="C8" s="85" t="s">
        <v>143</v>
      </c>
    </row>
    <row r="9" spans="1:3" s="10" customFormat="1" ht="19.5" customHeight="1" hidden="1">
      <c r="A9" s="85"/>
      <c r="B9" s="85"/>
      <c r="C9" s="85"/>
    </row>
    <row r="10" spans="1:6" s="10" customFormat="1" ht="42.75" customHeight="1">
      <c r="A10" s="78" t="s">
        <v>5</v>
      </c>
      <c r="B10" s="81" t="s">
        <v>6</v>
      </c>
      <c r="C10" s="86">
        <v>1878.8619</v>
      </c>
      <c r="D10" s="76"/>
      <c r="E10" s="77"/>
      <c r="F10" s="77"/>
    </row>
    <row r="11" spans="1:3" s="10" customFormat="1" ht="17.25" customHeight="1">
      <c r="A11" s="79"/>
      <c r="B11" s="82"/>
      <c r="C11" s="86"/>
    </row>
    <row r="12" spans="1:3" s="10" customFormat="1" ht="29.25" customHeight="1">
      <c r="A12" s="80"/>
      <c r="B12" s="83"/>
      <c r="C12" s="86"/>
    </row>
    <row r="13" spans="1:3" ht="15">
      <c r="A13" s="8" t="s">
        <v>7</v>
      </c>
      <c r="B13" s="11" t="s">
        <v>8</v>
      </c>
      <c r="C13" s="12">
        <v>100318.39199999999</v>
      </c>
    </row>
    <row r="14" spans="1:11" ht="15">
      <c r="A14" s="8" t="s">
        <v>9</v>
      </c>
      <c r="B14" s="11" t="s">
        <v>10</v>
      </c>
      <c r="C14" s="12">
        <v>12269.272</v>
      </c>
      <c r="E14" s="13"/>
      <c r="F14" s="13"/>
      <c r="G14" s="13"/>
      <c r="H14" s="13"/>
      <c r="I14" s="13"/>
      <c r="J14" s="13"/>
      <c r="K14" s="13"/>
    </row>
    <row r="15" spans="1:11" ht="15">
      <c r="A15" s="8" t="s">
        <v>11</v>
      </c>
      <c r="B15" s="11" t="s">
        <v>12</v>
      </c>
      <c r="C15" s="12">
        <v>56904.2</v>
      </c>
      <c r="D15" s="14"/>
      <c r="E15" s="13"/>
      <c r="F15" s="13"/>
      <c r="G15" s="13"/>
      <c r="H15" s="13"/>
      <c r="I15" s="13"/>
      <c r="J15" s="13"/>
      <c r="K15" s="13"/>
    </row>
    <row r="16" spans="1:11" ht="15">
      <c r="A16" s="8" t="s">
        <v>13</v>
      </c>
      <c r="B16" s="11" t="s">
        <v>14</v>
      </c>
      <c r="C16" s="12">
        <v>9075.276</v>
      </c>
      <c r="D16" s="15"/>
      <c r="E16" s="13"/>
      <c r="F16" s="13"/>
      <c r="G16" s="13"/>
      <c r="H16" s="13"/>
      <c r="I16" s="13"/>
      <c r="J16" s="13"/>
      <c r="K16" s="13"/>
    </row>
    <row r="17" spans="1:11" ht="15">
      <c r="A17" s="8" t="s">
        <v>15</v>
      </c>
      <c r="B17" s="11" t="s">
        <v>16</v>
      </c>
      <c r="C17" s="12">
        <v>369792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8" t="s">
        <v>17</v>
      </c>
      <c r="B18" s="11" t="s">
        <v>18</v>
      </c>
      <c r="C18" s="12">
        <v>112416.768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8" t="s">
        <v>19</v>
      </c>
      <c r="B19" s="11" t="s">
        <v>20</v>
      </c>
      <c r="C19" s="12">
        <v>110606</v>
      </c>
      <c r="D19" s="13"/>
      <c r="E19" s="13"/>
      <c r="F19" s="13"/>
      <c r="G19" s="13"/>
      <c r="H19" s="13"/>
      <c r="I19" s="13"/>
      <c r="J19" s="13"/>
      <c r="K19" s="13"/>
    </row>
    <row r="20" spans="1:11" ht="15">
      <c r="A20" s="8" t="s">
        <v>21</v>
      </c>
      <c r="B20" s="11" t="s">
        <v>22</v>
      </c>
      <c r="C20" s="12">
        <v>257116</v>
      </c>
      <c r="D20" s="13"/>
      <c r="E20" s="13"/>
      <c r="F20" s="58"/>
      <c r="G20" s="13"/>
      <c r="H20" s="13"/>
      <c r="I20" s="13"/>
      <c r="J20" s="13"/>
      <c r="K20" s="13"/>
    </row>
    <row r="21" spans="1:11" ht="15">
      <c r="A21" s="8" t="s">
        <v>23</v>
      </c>
      <c r="B21" s="11" t="s">
        <v>24</v>
      </c>
      <c r="C21" s="12">
        <v>2008.902</v>
      </c>
      <c r="D21" s="13"/>
      <c r="E21" s="13"/>
      <c r="F21" s="13"/>
      <c r="G21" s="13"/>
      <c r="H21" s="13"/>
      <c r="I21" s="13"/>
      <c r="J21" s="13"/>
      <c r="K21" s="13"/>
    </row>
    <row r="22" spans="1:11" ht="15">
      <c r="A22" s="16" t="s">
        <v>25</v>
      </c>
      <c r="B22" s="11" t="s">
        <v>26</v>
      </c>
      <c r="C22" s="12">
        <v>2974</v>
      </c>
      <c r="D22" s="17"/>
      <c r="E22" s="13"/>
      <c r="F22" s="13"/>
      <c r="G22" s="13"/>
      <c r="H22" s="13"/>
      <c r="I22" s="13"/>
      <c r="J22" s="13"/>
      <c r="K22" s="13"/>
    </row>
    <row r="23" spans="1:11" ht="15">
      <c r="A23" s="16" t="s">
        <v>27</v>
      </c>
      <c r="B23" s="11" t="s">
        <v>28</v>
      </c>
      <c r="C23" s="12">
        <v>42730.54</v>
      </c>
      <c r="D23" s="17"/>
      <c r="E23" s="13"/>
      <c r="F23" s="13"/>
      <c r="G23" s="13"/>
      <c r="H23" s="13"/>
      <c r="I23" s="13"/>
      <c r="J23" s="13"/>
      <c r="K23" s="13"/>
    </row>
    <row r="24" spans="1:11" ht="14.25">
      <c r="A24" s="18" t="s">
        <v>29</v>
      </c>
      <c r="B24" s="19" t="s">
        <v>30</v>
      </c>
      <c r="C24" s="20">
        <v>409.3</v>
      </c>
      <c r="D24" s="17"/>
      <c r="E24" s="13"/>
      <c r="F24" s="13"/>
      <c r="G24" s="13"/>
      <c r="H24" s="13"/>
      <c r="I24" s="13"/>
      <c r="J24" s="13"/>
      <c r="K24" s="13"/>
    </row>
    <row r="25" spans="1:11" ht="20.25" customHeight="1">
      <c r="A25" s="18" t="s">
        <v>31</v>
      </c>
      <c r="B25" s="19" t="s">
        <v>32</v>
      </c>
      <c r="C25" s="20">
        <v>9250.7</v>
      </c>
      <c r="D25" s="17"/>
      <c r="E25" s="13"/>
      <c r="F25" s="13"/>
      <c r="G25" s="13"/>
      <c r="H25" s="13"/>
      <c r="I25" s="13"/>
      <c r="J25" s="13"/>
      <c r="K25" s="13"/>
    </row>
    <row r="26" spans="1:11" s="6" customFormat="1" ht="15" customHeight="1">
      <c r="A26" s="21" t="s">
        <v>33</v>
      </c>
      <c r="B26" s="22" t="s">
        <v>34</v>
      </c>
      <c r="C26" s="23">
        <v>9154.7</v>
      </c>
      <c r="D26" s="17"/>
      <c r="E26" s="17"/>
      <c r="F26" s="17"/>
      <c r="G26" s="17"/>
      <c r="H26" s="17"/>
      <c r="I26" s="17"/>
      <c r="J26" s="17"/>
      <c r="K26" s="17"/>
    </row>
    <row r="27" spans="1:11" s="6" customFormat="1" ht="15" customHeight="1">
      <c r="A27" s="21" t="s">
        <v>35</v>
      </c>
      <c r="B27" s="22" t="s">
        <v>36</v>
      </c>
      <c r="C27" s="23">
        <v>96</v>
      </c>
      <c r="D27" s="17"/>
      <c r="E27" s="17"/>
      <c r="F27" s="17"/>
      <c r="G27" s="17"/>
      <c r="H27" s="17"/>
      <c r="I27" s="17"/>
      <c r="J27" s="17"/>
      <c r="K27" s="17"/>
    </row>
    <row r="28" spans="1:11" ht="14.25">
      <c r="A28" s="18" t="s">
        <v>37</v>
      </c>
      <c r="B28" s="19" t="s">
        <v>38</v>
      </c>
      <c r="C28" s="20">
        <v>33070.54</v>
      </c>
      <c r="D28" s="13"/>
      <c r="E28" s="13"/>
      <c r="F28" s="13"/>
      <c r="G28" s="13"/>
      <c r="H28" s="13"/>
      <c r="I28" s="13"/>
      <c r="J28" s="13"/>
      <c r="K28" s="13"/>
    </row>
    <row r="29" spans="1:11" s="6" customFormat="1" ht="20.25" customHeight="1" hidden="1">
      <c r="A29" s="21" t="s">
        <v>39</v>
      </c>
      <c r="B29" s="22" t="s">
        <v>40</v>
      </c>
      <c r="C29" s="23" t="e">
        <v>#REF!</v>
      </c>
      <c r="D29" s="17"/>
      <c r="E29" s="17"/>
      <c r="F29" s="17"/>
      <c r="G29" s="17"/>
      <c r="H29" s="17"/>
      <c r="I29" s="17"/>
      <c r="J29" s="17"/>
      <c r="K29" s="17"/>
    </row>
    <row r="30" spans="1:11" s="6" customFormat="1" ht="21.75" customHeight="1" hidden="1">
      <c r="A30" s="21" t="s">
        <v>41</v>
      </c>
      <c r="B30" s="22" t="s">
        <v>42</v>
      </c>
      <c r="C30" s="23" t="e">
        <v>#REF!</v>
      </c>
      <c r="D30" s="17"/>
      <c r="E30" s="17"/>
      <c r="F30" s="17"/>
      <c r="G30" s="17"/>
      <c r="H30" s="17"/>
      <c r="I30" s="17"/>
      <c r="J30" s="17"/>
      <c r="K30" s="17"/>
    </row>
    <row r="31" spans="1:11" s="6" customFormat="1" ht="21.75" customHeight="1" hidden="1">
      <c r="A31" s="21" t="s">
        <v>43</v>
      </c>
      <c r="B31" s="22" t="s">
        <v>44</v>
      </c>
      <c r="C31" s="23">
        <v>370</v>
      </c>
      <c r="D31" s="17"/>
      <c r="E31" s="17"/>
      <c r="F31" s="17"/>
      <c r="G31" s="17"/>
      <c r="H31" s="17"/>
      <c r="I31" s="17"/>
      <c r="J31" s="17"/>
      <c r="K31" s="17"/>
    </row>
    <row r="32" spans="1:11" s="6" customFormat="1" ht="28.5" customHeight="1" hidden="1">
      <c r="A32" s="21" t="s">
        <v>45</v>
      </c>
      <c r="B32" s="22" t="s">
        <v>46</v>
      </c>
      <c r="C32" s="23"/>
      <c r="D32" s="17"/>
      <c r="E32" s="17"/>
      <c r="F32" s="17"/>
      <c r="G32" s="17"/>
      <c r="H32" s="17"/>
      <c r="I32" s="17"/>
      <c r="J32" s="17"/>
      <c r="K32" s="17"/>
    </row>
    <row r="33" spans="1:11" ht="14.25">
      <c r="A33" s="21" t="s">
        <v>47</v>
      </c>
      <c r="B33" s="19" t="s">
        <v>48</v>
      </c>
      <c r="C33" s="20">
        <v>129</v>
      </c>
      <c r="D33" s="13"/>
      <c r="E33" s="13"/>
      <c r="F33" s="13"/>
      <c r="G33" s="13"/>
      <c r="H33" s="13"/>
      <c r="I33" s="13"/>
      <c r="J33" s="13"/>
      <c r="K33" s="13"/>
    </row>
    <row r="34" spans="1:11" ht="14.25">
      <c r="A34" s="21" t="s">
        <v>49</v>
      </c>
      <c r="B34" s="19" t="s">
        <v>50</v>
      </c>
      <c r="C34" s="20">
        <v>1418.6</v>
      </c>
      <c r="D34" s="13"/>
      <c r="E34" s="13"/>
      <c r="F34" s="13"/>
      <c r="G34" s="13"/>
      <c r="H34" s="13"/>
      <c r="I34" s="13"/>
      <c r="J34" s="13"/>
      <c r="K34" s="13"/>
    </row>
    <row r="35" spans="1:11" ht="14.25">
      <c r="A35" s="21" t="s">
        <v>51</v>
      </c>
      <c r="B35" s="19" t="s">
        <v>52</v>
      </c>
      <c r="C35" s="20">
        <v>16674</v>
      </c>
      <c r="D35" s="13"/>
      <c r="E35" s="13"/>
      <c r="F35" s="13"/>
      <c r="G35" s="13"/>
      <c r="H35" s="13"/>
      <c r="I35" s="13"/>
      <c r="J35" s="13"/>
      <c r="K35" s="13"/>
    </row>
    <row r="36" spans="1:11" ht="14.25">
      <c r="A36" s="21" t="s">
        <v>53</v>
      </c>
      <c r="B36" s="19" t="s">
        <v>54</v>
      </c>
      <c r="C36" s="20">
        <v>4004</v>
      </c>
      <c r="D36" s="13"/>
      <c r="E36" s="13"/>
      <c r="F36" s="13"/>
      <c r="G36" s="13"/>
      <c r="H36" s="24"/>
      <c r="I36" s="25"/>
      <c r="J36" s="13"/>
      <c r="K36" s="13"/>
    </row>
    <row r="37" spans="1:11" ht="14.25">
      <c r="A37" s="21" t="s">
        <v>55</v>
      </c>
      <c r="B37" s="19" t="s">
        <v>56</v>
      </c>
      <c r="C37" s="20">
        <v>701</v>
      </c>
      <c r="D37" s="13"/>
      <c r="E37" s="13"/>
      <c r="F37" s="13"/>
      <c r="G37" s="13"/>
      <c r="H37" s="26"/>
      <c r="I37" s="25"/>
      <c r="J37" s="13"/>
      <c r="K37" s="13"/>
    </row>
    <row r="38" spans="1:11" ht="14.25">
      <c r="A38" s="21" t="s">
        <v>57</v>
      </c>
      <c r="B38" s="19" t="s">
        <v>58</v>
      </c>
      <c r="C38" s="20">
        <v>143</v>
      </c>
      <c r="D38" s="13"/>
      <c r="E38" s="13"/>
      <c r="F38" s="13"/>
      <c r="G38" s="13"/>
      <c r="H38" s="24"/>
      <c r="I38" s="25"/>
      <c r="J38" s="13"/>
      <c r="K38" s="13"/>
    </row>
    <row r="39" spans="1:11" ht="14.25">
      <c r="A39" s="21" t="s">
        <v>59</v>
      </c>
      <c r="B39" s="19" t="s">
        <v>60</v>
      </c>
      <c r="C39" s="20">
        <v>4987</v>
      </c>
      <c r="D39" s="13"/>
      <c r="E39" s="13"/>
      <c r="F39" s="13"/>
      <c r="G39" s="13"/>
      <c r="H39" s="13"/>
      <c r="I39" s="13"/>
      <c r="J39" s="13"/>
      <c r="K39" s="13"/>
    </row>
    <row r="40" spans="1:11" ht="14.25">
      <c r="A40" s="21" t="s">
        <v>61</v>
      </c>
      <c r="B40" s="19" t="s">
        <v>62</v>
      </c>
      <c r="C40" s="20">
        <v>742.7</v>
      </c>
      <c r="D40" s="13"/>
      <c r="E40" s="13"/>
      <c r="F40" s="13"/>
      <c r="G40" s="13"/>
      <c r="H40" s="13"/>
      <c r="I40" s="13"/>
      <c r="J40" s="13"/>
      <c r="K40" s="13"/>
    </row>
    <row r="41" spans="1:11" ht="14.25">
      <c r="A41" s="21" t="s">
        <v>63</v>
      </c>
      <c r="B41" s="19" t="s">
        <v>64</v>
      </c>
      <c r="C41" s="20">
        <v>3571</v>
      </c>
      <c r="D41" s="13"/>
      <c r="E41" s="13"/>
      <c r="F41" s="13"/>
      <c r="G41" s="13"/>
      <c r="H41" s="13"/>
      <c r="I41" s="13"/>
      <c r="J41" s="13"/>
      <c r="K41" s="13"/>
    </row>
    <row r="42" spans="1:11" ht="14.25">
      <c r="A42" s="21" t="s">
        <v>65</v>
      </c>
      <c r="B42" s="19" t="s">
        <v>66</v>
      </c>
      <c r="C42" s="20">
        <v>239.8</v>
      </c>
      <c r="D42" s="13"/>
      <c r="E42" s="13"/>
      <c r="F42" s="13"/>
      <c r="G42" s="13"/>
      <c r="H42" s="13"/>
      <c r="I42" s="13"/>
      <c r="J42" s="13"/>
      <c r="K42" s="13"/>
    </row>
    <row r="43" spans="1:11" ht="14.25">
      <c r="A43" s="21" t="s">
        <v>67</v>
      </c>
      <c r="B43" s="19" t="s">
        <v>68</v>
      </c>
      <c r="C43" s="20">
        <v>460.44</v>
      </c>
      <c r="D43" s="13"/>
      <c r="E43" s="13"/>
      <c r="F43" s="13"/>
      <c r="G43" s="13"/>
      <c r="H43" s="13"/>
      <c r="I43" s="13"/>
      <c r="J43" s="13"/>
      <c r="K43" s="13"/>
    </row>
    <row r="44" spans="1:11" ht="15">
      <c r="A44" s="16" t="s">
        <v>69</v>
      </c>
      <c r="B44" s="11" t="s">
        <v>70</v>
      </c>
      <c r="C44" s="12">
        <v>1335.9</v>
      </c>
      <c r="D44" s="13"/>
      <c r="E44" s="13"/>
      <c r="F44" s="13"/>
      <c r="G44" s="13"/>
      <c r="H44" s="13"/>
      <c r="I44" s="13"/>
      <c r="J44" s="13"/>
      <c r="K44" s="13"/>
    </row>
    <row r="45" spans="1:11" s="9" customFormat="1" ht="20.25" customHeight="1">
      <c r="A45" s="27" t="s">
        <v>71</v>
      </c>
      <c r="B45" s="28" t="s">
        <v>72</v>
      </c>
      <c r="C45" s="57">
        <v>1077547.25</v>
      </c>
      <c r="D45" s="29"/>
      <c r="E45" s="30"/>
      <c r="F45" s="31"/>
      <c r="G45" s="29"/>
      <c r="H45" s="31"/>
      <c r="I45" s="31"/>
      <c r="J45" s="31"/>
      <c r="K45" s="31"/>
    </row>
    <row r="46" spans="1:11" ht="20.25" customHeight="1">
      <c r="A46" s="32" t="s">
        <v>73</v>
      </c>
      <c r="B46" s="19" t="s">
        <v>74</v>
      </c>
      <c r="C46" s="20">
        <v>22411</v>
      </c>
      <c r="D46" s="13"/>
      <c r="E46" s="15"/>
      <c r="F46" s="25"/>
      <c r="G46" s="13"/>
      <c r="H46" s="15"/>
      <c r="I46" s="13"/>
      <c r="J46" s="15"/>
      <c r="K46" s="15"/>
    </row>
    <row r="47" spans="1:11" s="9" customFormat="1" ht="20.25" customHeight="1">
      <c r="A47" s="8" t="s">
        <v>75</v>
      </c>
      <c r="B47" s="33" t="s">
        <v>76</v>
      </c>
      <c r="C47" s="12">
        <v>1099958.25</v>
      </c>
      <c r="D47" s="31"/>
      <c r="E47" s="34"/>
      <c r="F47" s="30"/>
      <c r="G47" s="31"/>
      <c r="H47" s="31"/>
      <c r="I47" s="31"/>
      <c r="J47" s="31"/>
      <c r="K47" s="31"/>
    </row>
    <row r="48" spans="1:11" s="9" customFormat="1" ht="20.25" customHeight="1">
      <c r="A48" s="8" t="s">
        <v>77</v>
      </c>
      <c r="B48" s="33" t="s">
        <v>137</v>
      </c>
      <c r="C48" s="12">
        <v>2291</v>
      </c>
      <c r="D48" s="31"/>
      <c r="E48" s="34"/>
      <c r="F48" s="30"/>
      <c r="G48" s="31"/>
      <c r="H48" s="31"/>
      <c r="I48" s="31"/>
      <c r="J48" s="31"/>
      <c r="K48" s="31"/>
    </row>
    <row r="49" spans="1:11" s="9" customFormat="1" ht="29.25" customHeight="1">
      <c r="A49" s="8" t="s">
        <v>138</v>
      </c>
      <c r="B49" s="11" t="s">
        <v>139</v>
      </c>
      <c r="C49" s="12">
        <v>34547</v>
      </c>
      <c r="D49" s="31"/>
      <c r="E49" s="34"/>
      <c r="F49" s="30"/>
      <c r="G49" s="31"/>
      <c r="H49" s="31"/>
      <c r="I49" s="31"/>
      <c r="J49" s="31"/>
      <c r="K49" s="31"/>
    </row>
    <row r="50" spans="1:11" s="9" customFormat="1" ht="21.75" customHeight="1">
      <c r="A50" s="8" t="s">
        <v>140</v>
      </c>
      <c r="B50" s="59" t="s">
        <v>141</v>
      </c>
      <c r="C50" s="12">
        <v>1136796.25</v>
      </c>
      <c r="D50" s="31"/>
      <c r="E50" s="34"/>
      <c r="F50" s="30"/>
      <c r="G50" s="31"/>
      <c r="H50" s="31"/>
      <c r="I50" s="31"/>
      <c r="J50" s="31"/>
      <c r="K50" s="31"/>
    </row>
    <row r="51" spans="1:11" s="41" customFormat="1" ht="33.75" customHeight="1">
      <c r="A51" s="35" t="s">
        <v>142</v>
      </c>
      <c r="B51" s="36" t="s">
        <v>78</v>
      </c>
      <c r="C51" s="37">
        <v>50420.42783098285</v>
      </c>
      <c r="D51" s="38"/>
      <c r="E51" s="39"/>
      <c r="F51" s="38"/>
      <c r="G51" s="40"/>
      <c r="H51" s="38"/>
      <c r="I51" s="38"/>
      <c r="J51" s="38"/>
      <c r="K51" s="38"/>
    </row>
    <row r="52" spans="3:11" ht="25.5" customHeight="1">
      <c r="C52" s="42"/>
      <c r="D52" s="13"/>
      <c r="E52" s="13"/>
      <c r="F52" s="13"/>
      <c r="G52" s="13"/>
      <c r="H52" s="13"/>
      <c r="I52" s="13"/>
      <c r="J52" s="13"/>
      <c r="K52" s="13"/>
    </row>
    <row r="53" spans="1:11" s="3" customFormat="1" ht="18">
      <c r="A53" s="43"/>
      <c r="C53" s="44"/>
      <c r="D53" s="45"/>
      <c r="E53" s="45"/>
      <c r="F53" s="45"/>
      <c r="G53" s="45"/>
      <c r="H53" s="45"/>
      <c r="I53" s="45"/>
      <c r="J53" s="45"/>
      <c r="K53" s="45"/>
    </row>
    <row r="54" spans="1:11" s="3" customFormat="1" ht="18">
      <c r="A54" s="43"/>
      <c r="C54" s="44"/>
      <c r="D54" s="45"/>
      <c r="E54" s="45"/>
      <c r="F54" s="45"/>
      <c r="G54" s="45"/>
      <c r="H54" s="45"/>
      <c r="I54" s="45"/>
      <c r="J54" s="45"/>
      <c r="K54" s="45"/>
    </row>
    <row r="55" spans="1:3" s="3" customFormat="1" ht="18">
      <c r="A55" s="43"/>
      <c r="C55" s="44"/>
    </row>
    <row r="56" spans="1:3" s="3" customFormat="1" ht="18">
      <c r="A56" s="46"/>
      <c r="C56" s="44"/>
    </row>
    <row r="58" spans="1:3" s="3" customFormat="1" ht="18">
      <c r="A58" s="47"/>
      <c r="C58" s="47"/>
    </row>
    <row r="59" ht="14.25">
      <c r="A59" s="48"/>
    </row>
    <row r="62" ht="18.75">
      <c r="H62" s="60"/>
    </row>
  </sheetData>
  <sheetProtection/>
  <mergeCells count="9">
    <mergeCell ref="D10:F10"/>
    <mergeCell ref="A10:A12"/>
    <mergeCell ref="B10:B12"/>
    <mergeCell ref="A4:C4"/>
    <mergeCell ref="C8:C9"/>
    <mergeCell ref="A5:C5"/>
    <mergeCell ref="A8:A9"/>
    <mergeCell ref="B8:B9"/>
    <mergeCell ref="C10:C12"/>
  </mergeCells>
  <printOptions/>
  <pageMargins left="0.984251968503937" right="0.3937007874015748" top="0.35433070866141736" bottom="0.35433070866141736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v.donich</cp:lastModifiedBy>
  <dcterms:created xsi:type="dcterms:W3CDTF">1996-10-08T23:32:33Z</dcterms:created>
  <dcterms:modified xsi:type="dcterms:W3CDTF">2014-09-08T00:52:35Z</dcterms:modified>
  <cp:category/>
  <cp:version/>
  <cp:contentType/>
  <cp:contentStatus/>
</cp:coreProperties>
</file>